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5450" windowHeight="6480" activeTab="0"/>
  </bookViews>
  <sheets>
    <sheet name="2008" sheetId="1" r:id="rId1"/>
    <sheet name="2007" sheetId="2" r:id="rId2"/>
    <sheet name="2006" sheetId="3" r:id="rId3"/>
    <sheet name="2005" sheetId="4" r:id="rId4"/>
  </sheets>
  <definedNames/>
  <calcPr fullCalcOnLoad="1"/>
</workbook>
</file>

<file path=xl/sharedStrings.xml><?xml version="1.0" encoding="utf-8"?>
<sst xmlns="http://schemas.openxmlformats.org/spreadsheetml/2006/main" count="2549" uniqueCount="718">
  <si>
    <t>Bod</t>
  </si>
  <si>
    <t>Vzorek</t>
  </si>
  <si>
    <t>Obec</t>
  </si>
  <si>
    <t>N</t>
  </si>
  <si>
    <t>E</t>
  </si>
  <si>
    <t>PKO</t>
  </si>
  <si>
    <t>HOR</t>
  </si>
  <si>
    <t>LJA</t>
  </si>
  <si>
    <t>Vzorkováno</t>
  </si>
  <si>
    <t>Protokol vzorkování</t>
  </si>
  <si>
    <t>Protokol analýza</t>
  </si>
  <si>
    <t>Analyzováno</t>
  </si>
  <si>
    <t>Jet A</t>
  </si>
  <si>
    <t>Phe</t>
  </si>
  <si>
    <t>Ant</t>
  </si>
  <si>
    <t>Flt</t>
  </si>
  <si>
    <t>Pyr</t>
  </si>
  <si>
    <t>BaA</t>
  </si>
  <si>
    <t>Chr</t>
  </si>
  <si>
    <t>BbF</t>
  </si>
  <si>
    <t>BkF</t>
  </si>
  <si>
    <t>BaP</t>
  </si>
  <si>
    <t>DbA</t>
  </si>
  <si>
    <t>BPe</t>
  </si>
  <si>
    <t>IcdP</t>
  </si>
  <si>
    <t>V</t>
  </si>
  <si>
    <t>Ni</t>
  </si>
  <si>
    <t>Cd</t>
  </si>
  <si>
    <t>Cr</t>
  </si>
  <si>
    <t>Mo</t>
  </si>
  <si>
    <t>Cu</t>
  </si>
  <si>
    <t>Hg</t>
  </si>
  <si>
    <t>Pb</t>
  </si>
  <si>
    <t>Zn</t>
  </si>
  <si>
    <t>NEB</t>
  </si>
  <si>
    <t>KNE</t>
  </si>
  <si>
    <t>50 07 21,0</t>
  </si>
  <si>
    <t>PSE</t>
  </si>
  <si>
    <t>JAB</t>
  </si>
  <si>
    <t>TTP</t>
  </si>
  <si>
    <t>JEN</t>
  </si>
  <si>
    <t>LKPR</t>
  </si>
  <si>
    <t>Neg.</t>
  </si>
  <si>
    <t>Fotodokumentace</t>
  </si>
  <si>
    <t>50 06 43,7</t>
  </si>
  <si>
    <t>50 07 00,1</t>
  </si>
  <si>
    <t>50 05 23,8</t>
  </si>
  <si>
    <t>ng/g</t>
  </si>
  <si>
    <t>ng/g sušiny</t>
  </si>
  <si>
    <t>jednotky</t>
  </si>
  <si>
    <t>sušina %</t>
  </si>
  <si>
    <t>TPP</t>
  </si>
  <si>
    <t>benzen</t>
  </si>
  <si>
    <t>toluen</t>
  </si>
  <si>
    <t>et-benzen</t>
  </si>
  <si>
    <t>K</t>
  </si>
  <si>
    <t>xylen</t>
  </si>
  <si>
    <t>50 06 27,0</t>
  </si>
  <si>
    <t>14 19 28,3</t>
  </si>
  <si>
    <t>n.a.</t>
  </si>
  <si>
    <t>ne</t>
  </si>
  <si>
    <t>14 18 02,7</t>
  </si>
  <si>
    <t>PKO/JAB/51</t>
  </si>
  <si>
    <t>PKO/JAB/52</t>
  </si>
  <si>
    <t>ML 403/06</t>
  </si>
  <si>
    <t>ML 404/06</t>
  </si>
  <si>
    <t>PKO/PSE/53</t>
  </si>
  <si>
    <t>ML 300/06</t>
  </si>
  <si>
    <t>50 07 15,9</t>
  </si>
  <si>
    <t>14 17 27,0</t>
  </si>
  <si>
    <t>PKO/LJA/54</t>
  </si>
  <si>
    <t>50 07 20,3</t>
  </si>
  <si>
    <t>14 18 03,2</t>
  </si>
  <si>
    <t>PKO/TTP/55</t>
  </si>
  <si>
    <t>ML 395/06</t>
  </si>
  <si>
    <t>ML 305/06</t>
  </si>
  <si>
    <t>PKO/TTP/56</t>
  </si>
  <si>
    <t>ML 396/06</t>
  </si>
  <si>
    <t>HOR/JAB/57</t>
  </si>
  <si>
    <t>ML 405/06</t>
  </si>
  <si>
    <t>50 08 19,9</t>
  </si>
  <si>
    <t>14 20 15,8</t>
  </si>
  <si>
    <t>50 08 29,0</t>
  </si>
  <si>
    <t>HOR/JAB/58</t>
  </si>
  <si>
    <t>ML 406/06</t>
  </si>
  <si>
    <t>HOR/JAB/59</t>
  </si>
  <si>
    <t>ML 407/06</t>
  </si>
  <si>
    <t>HOR/PSE/60</t>
  </si>
  <si>
    <t>50 08 05,6</t>
  </si>
  <si>
    <t>ML 301/06</t>
  </si>
  <si>
    <t>ML 302/06</t>
  </si>
  <si>
    <t>HOR/PSE/61</t>
  </si>
  <si>
    <t>50 07 21,1</t>
  </si>
  <si>
    <t>14 19 02,9</t>
  </si>
  <si>
    <t>HOR/LJA/62</t>
  </si>
  <si>
    <t>ML 306/06</t>
  </si>
  <si>
    <t>50 08 14,0</t>
  </si>
  <si>
    <t>HOR/LJA/63</t>
  </si>
  <si>
    <t>ML 307/06</t>
  </si>
  <si>
    <t>50 07 59,7</t>
  </si>
  <si>
    <t>14 19 55,1</t>
  </si>
  <si>
    <t>HOR/TTP/64</t>
  </si>
  <si>
    <t>ML 397/06</t>
  </si>
  <si>
    <t>HOR/TTP/65</t>
  </si>
  <si>
    <t>ML 398/06</t>
  </si>
  <si>
    <t>ML 408/06</t>
  </si>
  <si>
    <t>NEB/JAB/66</t>
  </si>
  <si>
    <t>NEB/JAB/67</t>
  </si>
  <si>
    <t>ML 409/06</t>
  </si>
  <si>
    <t>NEB/PSE/68</t>
  </si>
  <si>
    <t>14 19 00,9</t>
  </si>
  <si>
    <t>50 06 50,0</t>
  </si>
  <si>
    <t>ML 303/06</t>
  </si>
  <si>
    <t>ML 308/06</t>
  </si>
  <si>
    <t>NEB/LJA/69</t>
  </si>
  <si>
    <t>50 06 46,1</t>
  </si>
  <si>
    <t>14 19 32,2</t>
  </si>
  <si>
    <t>NEB/TTP/70</t>
  </si>
  <si>
    <t>ML 399/06</t>
  </si>
  <si>
    <t>50 06 45,7</t>
  </si>
  <si>
    <t>14 19 34,8</t>
  </si>
  <si>
    <t>NEB/TTP/71</t>
  </si>
  <si>
    <t>ML 400/06</t>
  </si>
  <si>
    <t>50 06 44,3</t>
  </si>
  <si>
    <t>14 19 11,5</t>
  </si>
  <si>
    <t>KNE/JAB/72</t>
  </si>
  <si>
    <t>ML 410/06</t>
  </si>
  <si>
    <t>50 07 20,2</t>
  </si>
  <si>
    <t>14 15 18,2</t>
  </si>
  <si>
    <t>KNE/JAB/73</t>
  </si>
  <si>
    <t>ML 413/06</t>
  </si>
  <si>
    <t>14 15 39,5</t>
  </si>
  <si>
    <t>50 06 51,2</t>
  </si>
  <si>
    <t>14 15 37,6</t>
  </si>
  <si>
    <t>KNE/PSE/74</t>
  </si>
  <si>
    <t>ML 304/06</t>
  </si>
  <si>
    <t>KNE/LJA/75</t>
  </si>
  <si>
    <t>ML 309/06</t>
  </si>
  <si>
    <t>KNE/TTP/76</t>
  </si>
  <si>
    <t>KNE/TTP/77</t>
  </si>
  <si>
    <t>JEN/JAB/78</t>
  </si>
  <si>
    <t>JEN/JAB/79</t>
  </si>
  <si>
    <t>JEN/PSE/80</t>
  </si>
  <si>
    <t>JEN/LJA/81</t>
  </si>
  <si>
    <t>JEN/TTP/82</t>
  </si>
  <si>
    <t>JEN/TTP/83</t>
  </si>
  <si>
    <t>ML 401/06</t>
  </si>
  <si>
    <t>ML 402/06</t>
  </si>
  <si>
    <t>50 06 56,5</t>
  </si>
  <si>
    <t>14 15 47,3</t>
  </si>
  <si>
    <t>ML 414/06</t>
  </si>
  <si>
    <t>14 12 41,0</t>
  </si>
  <si>
    <t>ML 415/06</t>
  </si>
  <si>
    <t>50 05 35,8</t>
  </si>
  <si>
    <t>14 11 55,7</t>
  </si>
  <si>
    <t>ML 311/06</t>
  </si>
  <si>
    <t>ML 411/06</t>
  </si>
  <si>
    <t>ML 412/06</t>
  </si>
  <si>
    <t>LKPR/TTP/84</t>
  </si>
  <si>
    <t>LKPR/TTP/85</t>
  </si>
  <si>
    <t>LKPR/TTP/86</t>
  </si>
  <si>
    <t>LKPR/TTP/87</t>
  </si>
  <si>
    <t>LKPR/TTP/88</t>
  </si>
  <si>
    <t>KON/LJA/89</t>
  </si>
  <si>
    <t>KON/JAB/90</t>
  </si>
  <si>
    <t>KON/TTP/91</t>
  </si>
  <si>
    <t>ML 416/06</t>
  </si>
  <si>
    <t>ML 417/06</t>
  </si>
  <si>
    <t>ML 418/06</t>
  </si>
  <si>
    <t>ML 419/06</t>
  </si>
  <si>
    <t>ML 420/08</t>
  </si>
  <si>
    <t>50 06 33,9</t>
  </si>
  <si>
    <t>50 06 49,6</t>
  </si>
  <si>
    <t>50 07 07,0</t>
  </si>
  <si>
    <t>14 20 32,0</t>
  </si>
  <si>
    <t>50 08 15,3</t>
  </si>
  <si>
    <t>14 20 56,1</t>
  </si>
  <si>
    <t>14 19 31,2</t>
  </si>
  <si>
    <t>14 20 19,5</t>
  </si>
  <si>
    <t>50 06 43,6</t>
  </si>
  <si>
    <t>14 19 28,5</t>
  </si>
  <si>
    <t>50 05 27,9</t>
  </si>
  <si>
    <t>14 12 55,2</t>
  </si>
  <si>
    <t>14 16 08,5</t>
  </si>
  <si>
    <t>50 05 41,6</t>
  </si>
  <si>
    <t>50 06 12,0</t>
  </si>
  <si>
    <t>14 15 04,8</t>
  </si>
  <si>
    <t>50 06 01,0</t>
  </si>
  <si>
    <t>14 13 30,3</t>
  </si>
  <si>
    <t>14 14 47,5</t>
  </si>
  <si>
    <t>14 16 19,8</t>
  </si>
  <si>
    <t>50 07 16,4</t>
  </si>
  <si>
    <t>14 17 18,6</t>
  </si>
  <si>
    <t>Oct. 2006</t>
  </si>
  <si>
    <t>ML 310/06</t>
  </si>
  <si>
    <t>K1</t>
  </si>
  <si>
    <t>&lt;1</t>
  </si>
  <si>
    <t>&lt;10</t>
  </si>
  <si>
    <t>&lt;0,01</t>
  </si>
  <si>
    <t>14 18 02,2</t>
  </si>
  <si>
    <t>PKO/JAB/1</t>
  </si>
  <si>
    <t>ML 150/05</t>
  </si>
  <si>
    <t>01_PKO_260.JPG</t>
  </si>
  <si>
    <t>*</t>
  </si>
  <si>
    <t>&lt; 0,01</t>
  </si>
  <si>
    <t>50 07 06,2</t>
  </si>
  <si>
    <t>14 18 04,4</t>
  </si>
  <si>
    <t>PKO/JAB/2</t>
  </si>
  <si>
    <t>ML 151/05</t>
  </si>
  <si>
    <t>02_PKO_190.JPG</t>
  </si>
  <si>
    <t>50 07 13,2</t>
  </si>
  <si>
    <t>14 18 13,1</t>
  </si>
  <si>
    <t>PKO/PSE/3</t>
  </si>
  <si>
    <t>ML 104/05</t>
  </si>
  <si>
    <t>03_PKO_080.jpg; 03_PKO_330.jpg</t>
  </si>
  <si>
    <t>50 07 19,9</t>
  </si>
  <si>
    <t>14 18 03,5</t>
  </si>
  <si>
    <t>PKO/LJA/4</t>
  </si>
  <si>
    <t>ML 102/05</t>
  </si>
  <si>
    <t>04_PKO_120.jpg; 04_PKO_270.jpg; 04_PKO_280.jpg</t>
  </si>
  <si>
    <t>**</t>
  </si>
  <si>
    <t>50 07 06,3</t>
  </si>
  <si>
    <t>14 17 32,9</t>
  </si>
  <si>
    <t>PKO/TTP/5</t>
  </si>
  <si>
    <t>ML 142/05</t>
  </si>
  <si>
    <t>05_PKO_160.JPG; 05_PKO_traffic_270.JPG</t>
  </si>
  <si>
    <t>50 07 29,1</t>
  </si>
  <si>
    <t>14 18 04,3</t>
  </si>
  <si>
    <t>PKO/TTP/6</t>
  </si>
  <si>
    <t>ML 143/05</t>
  </si>
  <si>
    <t>06_PKO_070.JPG; 06_PKO_230.JPG</t>
  </si>
  <si>
    <t>***</t>
  </si>
  <si>
    <t>50 08 22,1</t>
  </si>
  <si>
    <t>14 20 55,7</t>
  </si>
  <si>
    <t>HOR/JAB/7</t>
  </si>
  <si>
    <t>ML 152/05</t>
  </si>
  <si>
    <t>07_HOR_000.JPG; 07_HOR_140.JPG; 07_HOR_traffic_220.JPG</t>
  </si>
  <si>
    <t>50 08 26,6</t>
  </si>
  <si>
    <t>14 20 28,5</t>
  </si>
  <si>
    <t>HOR/JAB/8</t>
  </si>
  <si>
    <t>ML 153/05</t>
  </si>
  <si>
    <t>08_HOR_040.JPG</t>
  </si>
  <si>
    <t>50 08 21,0</t>
  </si>
  <si>
    <t>14 20 19,1</t>
  </si>
  <si>
    <t>HOR/JAB/9</t>
  </si>
  <si>
    <t>ML 154/05</t>
  </si>
  <si>
    <t>09_HOR_210.JPG</t>
  </si>
  <si>
    <t>50 07 51,6</t>
  </si>
  <si>
    <t>14 19 27,0</t>
  </si>
  <si>
    <t>HOR/PSE/10</t>
  </si>
  <si>
    <t>ML 106/05</t>
  </si>
  <si>
    <t>10_HOR_070.JPG; 10_HOR_210.JPG; 10_HOR_traffic.JPG</t>
  </si>
  <si>
    <t>50 07 48,4</t>
  </si>
  <si>
    <t>14 19 05,3</t>
  </si>
  <si>
    <t>HOR/PSE/11</t>
  </si>
  <si>
    <t>ML 107/05</t>
  </si>
  <si>
    <t>11_HOR_230.JPG; 11_HOR_traffic.JPG</t>
  </si>
  <si>
    <t>50 08 09,5</t>
  </si>
  <si>
    <t>14 19 54,9</t>
  </si>
  <si>
    <t>HOR/LJA/12</t>
  </si>
  <si>
    <t>ML 98/05</t>
  </si>
  <si>
    <t>12_HOR_170.JPG; 12_HOR_210.JPG</t>
  </si>
  <si>
    <t>50 08 13,3</t>
  </si>
  <si>
    <t>HOR/LJA/13</t>
  </si>
  <si>
    <t>ML 99/05</t>
  </si>
  <si>
    <t>13_HOR_140.JPG; 13_HOR_140.JPG</t>
  </si>
  <si>
    <t>HOR/TTP/14</t>
  </si>
  <si>
    <t>ML 140/05</t>
  </si>
  <si>
    <t>14_HOR_120.JPG</t>
  </si>
  <si>
    <t>50 07 52,1</t>
  </si>
  <si>
    <t>14 19 27,3</t>
  </si>
  <si>
    <t>HOR/TTP/15</t>
  </si>
  <si>
    <t>ML 141/05</t>
  </si>
  <si>
    <t>15_HOR_240.JPG; 15_HOR_240.JPG</t>
  </si>
  <si>
    <t>50 06 38,2</t>
  </si>
  <si>
    <t>14 19 12,8</t>
  </si>
  <si>
    <t>NEB/JAB/16</t>
  </si>
  <si>
    <t>ML 155/05</t>
  </si>
  <si>
    <t>16_NEB_090.JPG</t>
  </si>
  <si>
    <t>14 19 11,2</t>
  </si>
  <si>
    <t>NEB/JAB/17</t>
  </si>
  <si>
    <t>ML 156/05</t>
  </si>
  <si>
    <t>17_NEB_280.JPG; 17_NEB_340.JPG</t>
  </si>
  <si>
    <t>50 06 50,8</t>
  </si>
  <si>
    <t>NEB/PSE/18</t>
  </si>
  <si>
    <t>ML 105/05</t>
  </si>
  <si>
    <t>18_NEB_180.JPG; 18_NEB_270.JPG; 18_NEB_310.JPG</t>
  </si>
  <si>
    <t>50 06 46,3</t>
  </si>
  <si>
    <t>14 19 31,8</t>
  </si>
  <si>
    <t>NEB/LJA/19</t>
  </si>
  <si>
    <t>ML 100/05</t>
  </si>
  <si>
    <t>19_NEB_010.JPG; 19_NEB_190.JPG</t>
  </si>
  <si>
    <t>NEB/TTP/20</t>
  </si>
  <si>
    <t>ML 144/05</t>
  </si>
  <si>
    <t>20_NEB_220.JPG</t>
  </si>
  <si>
    <t>50 06 32,3</t>
  </si>
  <si>
    <t>14 19 08,9</t>
  </si>
  <si>
    <t>NEB/TTP/21</t>
  </si>
  <si>
    <t>ML 145/05</t>
  </si>
  <si>
    <t>21_NEB_320.JPG</t>
  </si>
  <si>
    <t>50 07 20,6</t>
  </si>
  <si>
    <t>14 15 16,0</t>
  </si>
  <si>
    <t>KNE/JAB/22</t>
  </si>
  <si>
    <t>ML 157/05</t>
  </si>
  <si>
    <t>22_KNE_160.JPG</t>
  </si>
  <si>
    <t>&lt;5</t>
  </si>
  <si>
    <t>14 15 39,3</t>
  </si>
  <si>
    <t>KNE/JAB/23</t>
  </si>
  <si>
    <t>ML 158/05</t>
  </si>
  <si>
    <t>23_KNE_150.JPG</t>
  </si>
  <si>
    <t>50 06 51,1</t>
  </si>
  <si>
    <t>14 15 35,9</t>
  </si>
  <si>
    <t>KNE/PSE/24</t>
  </si>
  <si>
    <t>ML 103/05</t>
  </si>
  <si>
    <t>24_KNE_150.JPG; 24_KNE_170.JPG; 24_KNE_traffic_090.JPG</t>
  </si>
  <si>
    <t>14 15 17,7</t>
  </si>
  <si>
    <t>KNE/LJA/25</t>
  </si>
  <si>
    <t>ML 101/05</t>
  </si>
  <si>
    <t>25_KNE_110.JPG; 25_KNE_270.JPG</t>
  </si>
  <si>
    <t>50 06 58,9</t>
  </si>
  <si>
    <t>14 15 45,8</t>
  </si>
  <si>
    <t>KNE/TTP/26</t>
  </si>
  <si>
    <t>ML 146/05</t>
  </si>
  <si>
    <t>26_KNE_120.JPG; 26_KNE_180.JPG</t>
  </si>
  <si>
    <t>50 07 20,9</t>
  </si>
  <si>
    <t>14 15 16,5</t>
  </si>
  <si>
    <t>KNE/TTP/27</t>
  </si>
  <si>
    <t>ML 147/05</t>
  </si>
  <si>
    <t>27_KNE_100.JPG</t>
  </si>
  <si>
    <t>14 12 40,7</t>
  </si>
  <si>
    <t>JEN/JAB/28</t>
  </si>
  <si>
    <t>ML 159/05</t>
  </si>
  <si>
    <t>28_JEN_110.JPG</t>
  </si>
  <si>
    <t>50 05 28,4</t>
  </si>
  <si>
    <t>14 12 55,0</t>
  </si>
  <si>
    <t>JEN/JAB/29</t>
  </si>
  <si>
    <t>ML 160/05</t>
  </si>
  <si>
    <t>29_JEN_350.JPG</t>
  </si>
  <si>
    <t>50 05 37,7</t>
  </si>
  <si>
    <t>14 12 39,4</t>
  </si>
  <si>
    <t>JEN/PSE/30</t>
  </si>
  <si>
    <t>ML 109/05</t>
  </si>
  <si>
    <t>30_JEN_185.JPG; 30_JEN_260.JPG</t>
  </si>
  <si>
    <t>50 05 24,0</t>
  </si>
  <si>
    <t>14 12 40,4</t>
  </si>
  <si>
    <t>JEN/LJA/31</t>
  </si>
  <si>
    <t>ML 108/05</t>
  </si>
  <si>
    <t>31_JEN_90.JPG; 31_JEN_355.JPG</t>
  </si>
  <si>
    <t>50 05 27,3</t>
  </si>
  <si>
    <t>14 12 42,1</t>
  </si>
  <si>
    <t>JEN/TTP/32</t>
  </si>
  <si>
    <t>ML 148/05</t>
  </si>
  <si>
    <t>32_JEN_010.JPG</t>
  </si>
  <si>
    <t>JEN/TTP/33</t>
  </si>
  <si>
    <t>ML 149/05</t>
  </si>
  <si>
    <t>33_JEN_120.JPG</t>
  </si>
  <si>
    <t>50 06 32,9</t>
  </si>
  <si>
    <t>14 14 50,1</t>
  </si>
  <si>
    <t>LKPR/TTP/34</t>
  </si>
  <si>
    <t>ML 128/05</t>
  </si>
  <si>
    <t>34_LKPR_190.JPG</t>
  </si>
  <si>
    <t>50 06 59,5</t>
  </si>
  <si>
    <t>14 16 21,1</t>
  </si>
  <si>
    <t>LKPR/TTP/35</t>
  </si>
  <si>
    <t>ML 129/05</t>
  </si>
  <si>
    <t>35_LKPR_190.JPG</t>
  </si>
  <si>
    <t>50 06 02,2</t>
  </si>
  <si>
    <t>14 13 35,6</t>
  </si>
  <si>
    <t>LKPR/TTP/36</t>
  </si>
  <si>
    <t>ML 130/05</t>
  </si>
  <si>
    <t>36_LKPR_000.JPG; 36_LKPR_030.JPG</t>
  </si>
  <si>
    <t>50 06 12,4</t>
  </si>
  <si>
    <t>14 15 05,9</t>
  </si>
  <si>
    <t>LKPR/TTP/37</t>
  </si>
  <si>
    <t>ML 131/05</t>
  </si>
  <si>
    <t>37_LKPR_090.JPG; 37_LKPR_060.JPG</t>
  </si>
  <si>
    <t>50 05 41,0</t>
  </si>
  <si>
    <t>14 16 15,7</t>
  </si>
  <si>
    <t>LKPR/TTP/38</t>
  </si>
  <si>
    <t>ML 132/05</t>
  </si>
  <si>
    <t>38_LKPR_350.JPG</t>
  </si>
  <si>
    <t>KON/LJA/39</t>
  </si>
  <si>
    <t>ML 161/05</t>
  </si>
  <si>
    <t>KON/JAB/40</t>
  </si>
  <si>
    <t>ML 162/05</t>
  </si>
  <si>
    <t>KON/TTP/41</t>
  </si>
  <si>
    <t>ML 164/05</t>
  </si>
  <si>
    <t>ML 313/06</t>
  </si>
  <si>
    <t>ML 498/06</t>
  </si>
  <si>
    <t>ML 499/06</t>
  </si>
  <si>
    <t>&lt;0,03</t>
  </si>
  <si>
    <t xml:space="preserve">Neg. </t>
  </si>
  <si>
    <t>Stopy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</si>
  <si>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</si>
  <si>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</si>
  <si>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</si>
  <si>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</si>
  <si>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</si>
  <si>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</si>
  <si>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</si>
  <si>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</si>
  <si>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</si>
  <si>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</si>
  <si>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</si>
  <si>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</si>
  <si>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</si>
  <si>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</si>
  <si>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</si>
  <si>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</si>
  <si>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</si>
  <si>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</si>
  <si>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</si>
  <si>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</si>
  <si>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</si>
  <si>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</si>
  <si>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</si>
  <si>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</si>
  <si>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</si>
  <si>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</si>
  <si>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</si>
  <si>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</si>
  <si>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</si>
  <si>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D0</t>
  </si>
  <si>
    <t>D1</t>
  </si>
  <si>
    <t>D2</t>
  </si>
  <si>
    <t>D3</t>
  </si>
  <si>
    <t>D4</t>
  </si>
  <si>
    <t>D5</t>
  </si>
  <si>
    <t>D6</t>
  </si>
  <si>
    <t>D7</t>
  </si>
  <si>
    <t>D8</t>
  </si>
  <si>
    <t>JIP</t>
  </si>
  <si>
    <t>50 07 10,6</t>
  </si>
  <si>
    <t>14 17 19,5</t>
  </si>
  <si>
    <t>50 08 17,1</t>
  </si>
  <si>
    <t>14 20 46,5</t>
  </si>
  <si>
    <t>50 07 19,3</t>
  </si>
  <si>
    <t>14 19 05,0</t>
  </si>
  <si>
    <t>50 08 14,3</t>
  </si>
  <si>
    <t>14 20 19,3</t>
  </si>
  <si>
    <t>14 20 29,0</t>
  </si>
  <si>
    <t>PKO/PSE/A3</t>
  </si>
  <si>
    <t>PKO/LJA/A4</t>
  </si>
  <si>
    <t>50 06 53,1</t>
  </si>
  <si>
    <t>14 19 01,0</t>
  </si>
  <si>
    <t>14 19 32,1</t>
  </si>
  <si>
    <t>50 06 59,7</t>
  </si>
  <si>
    <t>14 15 39,4</t>
  </si>
  <si>
    <t>50 07 21,2</t>
  </si>
  <si>
    <t>14 15 17,8</t>
  </si>
  <si>
    <t>50 05 27,8</t>
  </si>
  <si>
    <t>14 12 43,6</t>
  </si>
  <si>
    <t>50 05 23,9</t>
  </si>
  <si>
    <t>14 12 40,6</t>
  </si>
  <si>
    <t>14 19 27,2</t>
  </si>
  <si>
    <t>50 06 31,2</t>
  </si>
  <si>
    <t>49 53 46,8</t>
  </si>
  <si>
    <t>14 32 45,5</t>
  </si>
  <si>
    <t>49 57 04,1</t>
  </si>
  <si>
    <t>14 31 05,6</t>
  </si>
  <si>
    <t>JIP/LJA/K</t>
  </si>
  <si>
    <t>JIP/PSE/K</t>
  </si>
  <si>
    <t>50 07 01,0</t>
  </si>
  <si>
    <t>14 15 38,1</t>
  </si>
  <si>
    <t>14 15 47,0</t>
  </si>
  <si>
    <t>50 06 44,0</t>
  </si>
  <si>
    <t>14 19 12,9</t>
  </si>
  <si>
    <t>50 06 44,9</t>
  </si>
  <si>
    <t>14 19 29,1</t>
  </si>
  <si>
    <t>50 06 45,5</t>
  </si>
  <si>
    <t>ano</t>
  </si>
  <si>
    <t>50 07 29,2</t>
  </si>
  <si>
    <t>14 18 03,0</t>
  </si>
  <si>
    <t>50 08 20,7</t>
  </si>
  <si>
    <t>14 20 18,6</t>
  </si>
  <si>
    <t>50 08 20,9</t>
  </si>
  <si>
    <t>14 20 57,8</t>
  </si>
  <si>
    <t>JIP/TTP/K</t>
  </si>
  <si>
    <t>K2</t>
  </si>
  <si>
    <t>K3</t>
  </si>
  <si>
    <t>K4</t>
  </si>
  <si>
    <t>K5</t>
  </si>
  <si>
    <t>K6</t>
  </si>
  <si>
    <t>49 53 42,2</t>
  </si>
  <si>
    <t>50 05 42,9</t>
  </si>
  <si>
    <t>14 16 07,1</t>
  </si>
  <si>
    <t>50 06 12,6</t>
  </si>
  <si>
    <t>14 15 04,2</t>
  </si>
  <si>
    <t>50 05 59,6</t>
  </si>
  <si>
    <t>14 13 22,7</t>
  </si>
  <si>
    <t>14 14 48,5</t>
  </si>
  <si>
    <t>50 06 47,3</t>
  </si>
  <si>
    <t>14 16 16,6</t>
  </si>
  <si>
    <t>ML467/07</t>
  </si>
  <si>
    <t>ML468/07</t>
  </si>
  <si>
    <t>ML469/07</t>
  </si>
  <si>
    <t>ML470/07</t>
  </si>
  <si>
    <t>ML471/07</t>
  </si>
  <si>
    <t>ML472/07</t>
  </si>
  <si>
    <t>ML441/07</t>
  </si>
  <si>
    <t>ML442/07</t>
  </si>
  <si>
    <t>ML443/07</t>
  </si>
  <si>
    <t>ML444/07</t>
  </si>
  <si>
    <t>ML445/07</t>
  </si>
  <si>
    <t>ML446/07</t>
  </si>
  <si>
    <t>ML447/07</t>
  </si>
  <si>
    <t>ML448/07</t>
  </si>
  <si>
    <t>ML449/07</t>
  </si>
  <si>
    <t>ML450/07</t>
  </si>
  <si>
    <t>ML451/07</t>
  </si>
  <si>
    <t>ML452/07</t>
  </si>
  <si>
    <t>ML453/07</t>
  </si>
  <si>
    <t>ML454/07</t>
  </si>
  <si>
    <t>ML455/07</t>
  </si>
  <si>
    <t>ML456/07</t>
  </si>
  <si>
    <t>ML457/07</t>
  </si>
  <si>
    <t>ML458/07</t>
  </si>
  <si>
    <t>ML459/07</t>
  </si>
  <si>
    <t>ML460/07</t>
  </si>
  <si>
    <t>ML461/07</t>
  </si>
  <si>
    <t>ML283/07</t>
  </si>
  <si>
    <t>ML284/07</t>
  </si>
  <si>
    <t>ML296/07</t>
  </si>
  <si>
    <t>ML294/07</t>
  </si>
  <si>
    <t>ML295/07</t>
  </si>
  <si>
    <t>ML291/07</t>
  </si>
  <si>
    <t>ML292/07</t>
  </si>
  <si>
    <t>ML285/07</t>
  </si>
  <si>
    <t>ML286/07</t>
  </si>
  <si>
    <t>ML287/07</t>
  </si>
  <si>
    <t>ML288/07</t>
  </si>
  <si>
    <t>ML289/07</t>
  </si>
  <si>
    <t>ML290/07</t>
  </si>
  <si>
    <t>ML297/07</t>
  </si>
  <si>
    <t>ML293/07</t>
  </si>
  <si>
    <t>KON/LJA/K1</t>
  </si>
  <si>
    <t>X</t>
  </si>
  <si>
    <t>PKO/JAB/A1</t>
  </si>
  <si>
    <t>PKO/JAB/A2</t>
  </si>
  <si>
    <t>PKO/TTP/A5</t>
  </si>
  <si>
    <t>PKO/TTP/A6</t>
  </si>
  <si>
    <t>HOR/JAB/A7</t>
  </si>
  <si>
    <t>HOR/JAB/A8</t>
  </si>
  <si>
    <t>HOR/JAB/A9</t>
  </si>
  <si>
    <t>HOR/TTP/B4</t>
  </si>
  <si>
    <t>HOR/TTP/B5</t>
  </si>
  <si>
    <t>NEB/JAB/B6</t>
  </si>
  <si>
    <t>KNE/JAB/C2</t>
  </si>
  <si>
    <t>KNE/JAB/C3</t>
  </si>
  <si>
    <t>KNE/TTP/C6</t>
  </si>
  <si>
    <t>KNE/TTP/C7</t>
  </si>
  <si>
    <t>JEN/JAB/C8</t>
  </si>
  <si>
    <t>JEN/JAB/C9</t>
  </si>
  <si>
    <t>JEN/TTP/D2</t>
  </si>
  <si>
    <t>JEN/TTP/D3</t>
  </si>
  <si>
    <t>LKPR/TTP/D4</t>
  </si>
  <si>
    <t>LKPR/TTP/D5</t>
  </si>
  <si>
    <t>LKPR/TTP/D6</t>
  </si>
  <si>
    <t>LKPR/TTP/D7</t>
  </si>
  <si>
    <t>LKPR/TTP/D8</t>
  </si>
  <si>
    <t>neodebráno</t>
  </si>
  <si>
    <t>&lt;0.01</t>
  </si>
  <si>
    <t>&lt;0,7</t>
  </si>
  <si>
    <t>&lt;0,3</t>
  </si>
  <si>
    <t>&lt;0,1</t>
  </si>
  <si>
    <t>Oct 2007</t>
  </si>
  <si>
    <t>BAB</t>
  </si>
  <si>
    <t>50 07 04,6</t>
  </si>
  <si>
    <t>14 18 13,8</t>
  </si>
  <si>
    <t>PKO/PSE/803</t>
  </si>
  <si>
    <t>ML356/08</t>
  </si>
  <si>
    <t>ML367/08</t>
  </si>
  <si>
    <t>PKO/LJA/804</t>
  </si>
  <si>
    <t>50 08 00,8</t>
  </si>
  <si>
    <t>14 21 00,2</t>
  </si>
  <si>
    <t>HOR/PSE/810</t>
  </si>
  <si>
    <t>ML358/08</t>
  </si>
  <si>
    <t>HOR/PSE/811</t>
  </si>
  <si>
    <t>PKO/JAB/801</t>
  </si>
  <si>
    <t>PKO/JAB/802</t>
  </si>
  <si>
    <t>PKO/TTP/805</t>
  </si>
  <si>
    <t>PKO/TTP/806</t>
  </si>
  <si>
    <t>HOR/JAB/807</t>
  </si>
  <si>
    <t>HOR/JAB/808</t>
  </si>
  <si>
    <t>HOR/JAB/809</t>
  </si>
  <si>
    <t>ML359/08</t>
  </si>
  <si>
    <t>50 08 08,9</t>
  </si>
  <si>
    <t>14 19 27,8</t>
  </si>
  <si>
    <t>ML360/08</t>
  </si>
  <si>
    <t>HOR/LJA/812</t>
  </si>
  <si>
    <t>50 08 14,5</t>
  </si>
  <si>
    <t>14 20 27,6</t>
  </si>
  <si>
    <t>HOR/LJA/813</t>
  </si>
  <si>
    <t>HOR/TTP/814</t>
  </si>
  <si>
    <t>HOR/TTP/815</t>
  </si>
  <si>
    <t>NEB/JAB/816</t>
  </si>
  <si>
    <t>NEB/JAB/817</t>
  </si>
  <si>
    <t>NEB/PSE/818</t>
  </si>
  <si>
    <t>NEB/LJA/819</t>
  </si>
  <si>
    <t>NEB/TTP/820</t>
  </si>
  <si>
    <t>NEB/TTP/821</t>
  </si>
  <si>
    <t>KNE/JAB/822</t>
  </si>
  <si>
    <t>KNE/JAB/823</t>
  </si>
  <si>
    <t>KNE/PSE/824</t>
  </si>
  <si>
    <t>KNE/LJA/825</t>
  </si>
  <si>
    <t>KNE/TTP/826</t>
  </si>
  <si>
    <t>KNE/TTP/827</t>
  </si>
  <si>
    <t>JEN/JAB/828</t>
  </si>
  <si>
    <t>JEN/JAB/829</t>
  </si>
  <si>
    <t>JEN/PSE/830</t>
  </si>
  <si>
    <t>JEN/LJA/831</t>
  </si>
  <si>
    <t>JEN/TTP/832</t>
  </si>
  <si>
    <t>JEN/TTP/833</t>
  </si>
  <si>
    <t>LKPR/TTP/834</t>
  </si>
  <si>
    <t>LKPR/TTP/835</t>
  </si>
  <si>
    <t>LKPR/TTP/836</t>
  </si>
  <si>
    <t>LKPR/TTP/837</t>
  </si>
  <si>
    <t>LKPR/TTP/838</t>
  </si>
  <si>
    <t>BAB/TTP/839</t>
  </si>
  <si>
    <t>BAB/TTP/840</t>
  </si>
  <si>
    <t>BAB/TTP/841</t>
  </si>
  <si>
    <t>BAB/TTP/842</t>
  </si>
  <si>
    <t>BAB/TTP/844</t>
  </si>
  <si>
    <t>ML361/08</t>
  </si>
  <si>
    <t>50 08 15,5</t>
  </si>
  <si>
    <t>14 20 29,3</t>
  </si>
  <si>
    <t>50 06 50,2</t>
  </si>
  <si>
    <t>14 19 01,9</t>
  </si>
  <si>
    <t>ML355/08</t>
  </si>
  <si>
    <t>50 06 27,1</t>
  </si>
  <si>
    <t>ML347/08</t>
  </si>
  <si>
    <t>50 06 51,3</t>
  </si>
  <si>
    <t>14 15 38,2</t>
  </si>
  <si>
    <t>ML357/08</t>
  </si>
  <si>
    <t>ML362/08</t>
  </si>
  <si>
    <t>ML354/08</t>
  </si>
  <si>
    <t>50 05 30,3</t>
  </si>
  <si>
    <t>14 12 34,6</t>
  </si>
  <si>
    <t>ML363/08</t>
  </si>
  <si>
    <t>50 07 07,1</t>
  </si>
  <si>
    <t>14 23 23,1</t>
  </si>
  <si>
    <t>ML364/08</t>
  </si>
  <si>
    <t>50 06 24,6</t>
  </si>
  <si>
    <t>14 22 42,1</t>
  </si>
  <si>
    <t>ML365/08</t>
  </si>
  <si>
    <t>8K4</t>
  </si>
  <si>
    <t>8K5</t>
  </si>
  <si>
    <t>8K6</t>
  </si>
  <si>
    <t>ML348/08</t>
  </si>
  <si>
    <t>JIP/LJA/8K4</t>
  </si>
  <si>
    <t>JIP/TTP/8K5</t>
  </si>
  <si>
    <t>JIP/PSE/8K6</t>
  </si>
  <si>
    <t>ML366/08</t>
  </si>
  <si>
    <t>50 08 18,5</t>
  </si>
  <si>
    <t>13 55 38,5</t>
  </si>
  <si>
    <t>50 06 03,5</t>
  </si>
  <si>
    <t>14 20 41,7</t>
  </si>
  <si>
    <t>50 06 15,0</t>
  </si>
  <si>
    <t>14 22 09,1</t>
  </si>
  <si>
    <t xml:space="preserve"> 13 55 08,5</t>
  </si>
  <si>
    <t>50 08 19,5</t>
  </si>
  <si>
    <t>50 07 00,3</t>
  </si>
  <si>
    <t>14 15 38,4</t>
  </si>
  <si>
    <t>50 06 52,6</t>
  </si>
  <si>
    <t>14 19 21,1</t>
  </si>
  <si>
    <t>50 06 51,0</t>
  </si>
  <si>
    <t>14 19 18,1</t>
  </si>
  <si>
    <t>ML499/08</t>
  </si>
  <si>
    <t>ML500/08</t>
  </si>
  <si>
    <t>ML501/08</t>
  </si>
  <si>
    <t>ML502/08</t>
  </si>
  <si>
    <t>ML503/08</t>
  </si>
  <si>
    <t>ML504/08</t>
  </si>
  <si>
    <t>ML505/08</t>
  </si>
  <si>
    <t>ML506/08</t>
  </si>
  <si>
    <t>ML507/08</t>
  </si>
  <si>
    <t>ML508/08</t>
  </si>
  <si>
    <t>ML509/08</t>
  </si>
  <si>
    <t>ML510/08</t>
  </si>
  <si>
    <t>51 06 15,0</t>
  </si>
  <si>
    <t>15 22 09,1</t>
  </si>
  <si>
    <t>50 06 20,7</t>
  </si>
  <si>
    <t>14 19 32,9</t>
  </si>
  <si>
    <t>ML511/08</t>
  </si>
  <si>
    <t>ML512/08</t>
  </si>
  <si>
    <t>ML513/08</t>
  </si>
  <si>
    <t>ML514/08</t>
  </si>
  <si>
    <t>ML515/08</t>
  </si>
  <si>
    <t>ML516/08</t>
  </si>
  <si>
    <t>ML517/08</t>
  </si>
  <si>
    <t>ML518/08</t>
  </si>
  <si>
    <t>ML519/08</t>
  </si>
  <si>
    <t>ML520/08</t>
  </si>
  <si>
    <t>ML521/08</t>
  </si>
  <si>
    <t>ML529/08</t>
  </si>
  <si>
    <t>ML530/08</t>
  </si>
  <si>
    <t>ML522/08</t>
  </si>
  <si>
    <t>50 06 49,5</t>
  </si>
  <si>
    <t>14 22 44,9</t>
  </si>
  <si>
    <t>BAB/JAB/845</t>
  </si>
  <si>
    <t>ML554/08</t>
  </si>
  <si>
    <t>ML555/08</t>
  </si>
  <si>
    <t>ML551/08</t>
  </si>
  <si>
    <t>ML552/08</t>
  </si>
  <si>
    <t>ML550/08</t>
  </si>
  <si>
    <t>ML553/08</t>
  </si>
  <si>
    <t>BAB/JAB/843</t>
  </si>
  <si>
    <t>PAH 12</t>
  </si>
  <si>
    <t>PAH 8</t>
  </si>
  <si>
    <t>A</t>
  </si>
  <si>
    <t>&lt; 50</t>
  </si>
  <si>
    <t>&lt; 1</t>
  </si>
  <si>
    <t>&lt;0,5</t>
  </si>
  <si>
    <t>&lt;0,4</t>
  </si>
  <si>
    <t>neg.</t>
  </si>
  <si>
    <t>&lt;100</t>
  </si>
  <si>
    <t>&lt;50</t>
  </si>
  <si>
    <t>&lt;2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</si>
</sst>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.00000"/>
    <numFmt numFmtId="166" formatCode="0.0000"/>
    <numFmt numFmtId="167" formatCode="0.000"/>
    <numFmt numFmtId="168" formatCode="0.000000"/>
    <numFmt numFmtId="169" formatCode="0.0"/>
    <numFmt numFmtId="170" formatCode="mmm/yyyy"/>
    <numFmt numFmtId="171" formatCode="#,##0.0_ ;[Red]\-#,##0.0\ "/>
    <numFmt numFmtId="172" formatCode="#0.000"/>
    <numFmt numFmtId="173" formatCode="#,##0.000"/>
    <numFmt numFmtId="174" formatCode="#,##0.0"/>
  </numFmts>
  <fonts count="43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23"/>
      </left>
      <right>
        <color indexed="6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>
        <color indexed="6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2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23"/>
      </left>
      <right style="medium"/>
      <top>
        <color indexed="63"/>
      </top>
      <bottom style="thin"/>
    </border>
    <border>
      <left style="thin">
        <color indexed="23"/>
      </left>
      <right style="medium"/>
      <top style="thin"/>
      <bottom style="thin"/>
    </border>
    <border>
      <left style="thin">
        <color indexed="23"/>
      </left>
      <right style="medium"/>
      <top style="thin"/>
      <bottom>
        <color indexed="63"/>
      </bottom>
    </border>
    <border>
      <left style="thin">
        <color indexed="2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2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2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23"/>
      </right>
      <top style="medium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7" xfId="0" applyBorder="1" applyAlignment="1">
      <alignment/>
    </xf>
    <xf numFmtId="169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14" fontId="0" fillId="0" borderId="19" xfId="0" applyNumberFormat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9" fontId="2" fillId="0" borderId="17" xfId="0" applyNumberFormat="1" applyFont="1" applyFill="1" applyBorder="1" applyAlignment="1">
      <alignment horizontal="center"/>
    </xf>
    <xf numFmtId="169" fontId="0" fillId="0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0" fillId="0" borderId="17" xfId="0" applyNumberFormat="1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14" fontId="0" fillId="0" borderId="22" xfId="0" applyNumberFormat="1" applyFill="1" applyBorder="1" applyAlignment="1">
      <alignment/>
    </xf>
    <xf numFmtId="169" fontId="0" fillId="0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169" fontId="2" fillId="0" borderId="22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14" fontId="0" fillId="0" borderId="22" xfId="0" applyNumberFormat="1" applyBorder="1" applyAlignment="1">
      <alignment/>
    </xf>
    <xf numFmtId="169" fontId="2" fillId="0" borderId="19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14" fontId="0" fillId="0" borderId="27" xfId="0" applyNumberFormat="1" applyFill="1" applyBorder="1" applyAlignment="1">
      <alignment/>
    </xf>
    <xf numFmtId="169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169" fontId="2" fillId="0" borderId="27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69" fontId="2" fillId="0" borderId="14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4" fontId="0" fillId="0" borderId="27" xfId="0" applyNumberFormat="1" applyBorder="1" applyAlignment="1">
      <alignment/>
    </xf>
    <xf numFmtId="14" fontId="0" fillId="0" borderId="19" xfId="0" applyNumberFormat="1" applyFont="1" applyBorder="1" applyAlignment="1">
      <alignment/>
    </xf>
    <xf numFmtId="0" fontId="0" fillId="0" borderId="14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right"/>
    </xf>
    <xf numFmtId="169" fontId="0" fillId="0" borderId="14" xfId="0" applyNumberFormat="1" applyFont="1" applyBorder="1" applyAlignment="1">
      <alignment/>
    </xf>
    <xf numFmtId="0" fontId="0" fillId="0" borderId="17" xfId="0" applyFill="1" applyBorder="1" applyAlignment="1">
      <alignment/>
    </xf>
    <xf numFmtId="2" fontId="0" fillId="0" borderId="14" xfId="0" applyNumberFormat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27" xfId="0" applyNumberFormat="1" applyFill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169" fontId="0" fillId="33" borderId="19" xfId="0" applyNumberFormat="1" applyFill="1" applyBorder="1" applyAlignment="1">
      <alignment horizontal="right"/>
    </xf>
    <xf numFmtId="169" fontId="0" fillId="33" borderId="14" xfId="0" applyNumberFormat="1" applyFill="1" applyBorder="1" applyAlignment="1">
      <alignment horizontal="right"/>
    </xf>
    <xf numFmtId="169" fontId="0" fillId="33" borderId="22" xfId="0" applyNumberFormat="1" applyFill="1" applyBorder="1" applyAlignment="1">
      <alignment horizontal="right"/>
    </xf>
    <xf numFmtId="169" fontId="0" fillId="33" borderId="27" xfId="0" applyNumberFormat="1" applyFill="1" applyBorder="1" applyAlignment="1">
      <alignment horizontal="right"/>
    </xf>
    <xf numFmtId="169" fontId="0" fillId="33" borderId="17" xfId="0" applyNumberFormat="1" applyFill="1" applyBorder="1" applyAlignment="1">
      <alignment horizontal="right"/>
    </xf>
    <xf numFmtId="0" fontId="0" fillId="0" borderId="31" xfId="0" applyBorder="1" applyAlignment="1">
      <alignment/>
    </xf>
    <xf numFmtId="14" fontId="0" fillId="0" borderId="31" xfId="0" applyNumberFormat="1" applyBorder="1" applyAlignment="1">
      <alignment/>
    </xf>
    <xf numFmtId="14" fontId="0" fillId="0" borderId="32" xfId="0" applyNumberForma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35" xfId="0" applyNumberFormat="1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35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14" fontId="0" fillId="0" borderId="35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1" xfId="0" applyNumberFormat="1" applyFont="1" applyBorder="1" applyAlignment="1">
      <alignment/>
    </xf>
    <xf numFmtId="171" fontId="0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4" fontId="0" fillId="0" borderId="20" xfId="0" applyNumberFormat="1" applyBorder="1" applyAlignment="1">
      <alignment/>
    </xf>
    <xf numFmtId="14" fontId="0" fillId="0" borderId="33" xfId="0" applyNumberForma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171" fontId="0" fillId="0" borderId="17" xfId="0" applyNumberFormat="1" applyFont="1" applyFill="1" applyBorder="1" applyAlignment="1">
      <alignment horizontal="right"/>
    </xf>
    <xf numFmtId="0" fontId="0" fillId="0" borderId="36" xfId="0" applyFill="1" applyBorder="1" applyAlignment="1">
      <alignment/>
    </xf>
    <xf numFmtId="14" fontId="0" fillId="0" borderId="36" xfId="0" applyNumberFormat="1" applyFill="1" applyBorder="1" applyAlignment="1">
      <alignment/>
    </xf>
    <xf numFmtId="14" fontId="0" fillId="0" borderId="29" xfId="0" applyNumberFormat="1" applyFill="1" applyBorder="1" applyAlignment="1">
      <alignment/>
    </xf>
    <xf numFmtId="0" fontId="5" fillId="0" borderId="36" xfId="0" applyFont="1" applyFill="1" applyBorder="1" applyAlignment="1">
      <alignment/>
    </xf>
    <xf numFmtId="0" fontId="0" fillId="0" borderId="36" xfId="0" applyFill="1" applyBorder="1" applyAlignment="1">
      <alignment horizontal="center"/>
    </xf>
    <xf numFmtId="171" fontId="0" fillId="0" borderId="27" xfId="0" applyNumberFormat="1" applyFont="1" applyFill="1" applyBorder="1" applyAlignment="1">
      <alignment horizontal="right"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5" fillId="0" borderId="36" xfId="0" applyFont="1" applyBorder="1" applyAlignment="1">
      <alignment/>
    </xf>
    <xf numFmtId="0" fontId="0" fillId="0" borderId="20" xfId="0" applyFont="1" applyFill="1" applyBorder="1" applyAlignment="1">
      <alignment/>
    </xf>
    <xf numFmtId="14" fontId="0" fillId="0" borderId="20" xfId="0" applyNumberFormat="1" applyFont="1" applyFill="1" applyBorder="1" applyAlignment="1">
      <alignment/>
    </xf>
    <xf numFmtId="14" fontId="0" fillId="0" borderId="33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4" fontId="0" fillId="0" borderId="20" xfId="0" applyNumberFormat="1" applyFont="1" applyBorder="1" applyAlignment="1">
      <alignment/>
    </xf>
    <xf numFmtId="171" fontId="0" fillId="0" borderId="17" xfId="0" applyNumberFormat="1" applyFont="1" applyBorder="1" applyAlignment="1">
      <alignment horizontal="right"/>
    </xf>
    <xf numFmtId="0" fontId="0" fillId="0" borderId="36" xfId="0" applyFont="1" applyFill="1" applyBorder="1" applyAlignment="1">
      <alignment/>
    </xf>
    <xf numFmtId="14" fontId="0" fillId="0" borderId="36" xfId="0" applyNumberFormat="1" applyFont="1" applyFill="1" applyBorder="1" applyAlignment="1">
      <alignment/>
    </xf>
    <xf numFmtId="14" fontId="0" fillId="0" borderId="29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4" fontId="0" fillId="0" borderId="36" xfId="0" applyNumberFormat="1" applyFont="1" applyBorder="1" applyAlignment="1">
      <alignment/>
    </xf>
    <xf numFmtId="171" fontId="0" fillId="0" borderId="27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33" borderId="31" xfId="0" applyNumberForma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169" fontId="2" fillId="0" borderId="14" xfId="0" applyNumberFormat="1" applyFont="1" applyFill="1" applyBorder="1" applyAlignment="1">
      <alignment horizontal="right"/>
    </xf>
    <xf numFmtId="2" fontId="0" fillId="0" borderId="36" xfId="0" applyNumberFormat="1" applyFont="1" applyFill="1" applyBorder="1" applyAlignment="1">
      <alignment horizontal="right"/>
    </xf>
    <xf numFmtId="2" fontId="0" fillId="33" borderId="36" xfId="0" applyNumberFormat="1" applyFill="1" applyBorder="1" applyAlignment="1">
      <alignment horizontal="right"/>
    </xf>
    <xf numFmtId="169" fontId="2" fillId="0" borderId="27" xfId="0" applyNumberFormat="1" applyFont="1" applyFill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33" borderId="20" xfId="0" applyNumberForma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69" fontId="2" fillId="0" borderId="17" xfId="0" applyNumberFormat="1" applyFont="1" applyFill="1" applyBorder="1" applyAlignment="1">
      <alignment horizontal="right"/>
    </xf>
    <xf numFmtId="2" fontId="0" fillId="33" borderId="20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 horizontal="right"/>
    </xf>
    <xf numFmtId="2" fontId="0" fillId="33" borderId="36" xfId="0" applyNumberFormat="1" applyFont="1" applyFill="1" applyBorder="1" applyAlignment="1">
      <alignment horizontal="right"/>
    </xf>
    <xf numFmtId="169" fontId="2" fillId="0" borderId="17" xfId="0" applyNumberFormat="1" applyFont="1" applyBorder="1" applyAlignment="1">
      <alignment horizontal="right"/>
    </xf>
    <xf numFmtId="169" fontId="2" fillId="0" borderId="14" xfId="0" applyNumberFormat="1" applyFont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169" fontId="2" fillId="0" borderId="27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2" fontId="0" fillId="0" borderId="2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0" fillId="0" borderId="40" xfId="0" applyFont="1" applyBorder="1" applyAlignment="1">
      <alignment/>
    </xf>
    <xf numFmtId="2" fontId="0" fillId="0" borderId="44" xfId="0" applyNumberFormat="1" applyBorder="1" applyAlignment="1">
      <alignment horizontal="right"/>
    </xf>
    <xf numFmtId="2" fontId="0" fillId="0" borderId="45" xfId="0" applyNumberFormat="1" applyFill="1" applyBorder="1" applyAlignment="1">
      <alignment horizontal="right"/>
    </xf>
    <xf numFmtId="2" fontId="0" fillId="0" borderId="44" xfId="0" applyNumberFormat="1" applyFill="1" applyBorder="1" applyAlignment="1">
      <alignment horizontal="right"/>
    </xf>
    <xf numFmtId="2" fontId="0" fillId="0" borderId="46" xfId="0" applyNumberFormat="1" applyFill="1" applyBorder="1" applyAlignment="1">
      <alignment horizontal="right"/>
    </xf>
    <xf numFmtId="2" fontId="0" fillId="0" borderId="45" xfId="0" applyNumberFormat="1" applyBorder="1" applyAlignment="1">
      <alignment horizontal="right"/>
    </xf>
    <xf numFmtId="2" fontId="0" fillId="0" borderId="47" xfId="0" applyNumberFormat="1" applyBorder="1" applyAlignment="1">
      <alignment horizontal="right"/>
    </xf>
    <xf numFmtId="2" fontId="0" fillId="0" borderId="48" xfId="0" applyNumberFormat="1" applyFill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0" fontId="0" fillId="0" borderId="44" xfId="0" applyBorder="1" applyAlignment="1">
      <alignment/>
    </xf>
    <xf numFmtId="0" fontId="0" fillId="0" borderId="5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6" xfId="0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6" fillId="33" borderId="54" xfId="0" applyFont="1" applyFill="1" applyBorder="1" applyAlignment="1">
      <alignment/>
    </xf>
    <xf numFmtId="0" fontId="2" fillId="0" borderId="55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169" fontId="2" fillId="0" borderId="59" xfId="0" applyNumberFormat="1" applyFont="1" applyFill="1" applyBorder="1" applyAlignment="1">
      <alignment horizontal="center"/>
    </xf>
    <xf numFmtId="169" fontId="2" fillId="0" borderId="57" xfId="0" applyNumberFormat="1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27" xfId="0" applyFont="1" applyBorder="1" applyAlignment="1">
      <alignment horizontal="right"/>
    </xf>
    <xf numFmtId="169" fontId="2" fillId="0" borderId="61" xfId="0" applyNumberFormat="1" applyFont="1" applyFill="1" applyBorder="1" applyAlignment="1">
      <alignment horizontal="center"/>
    </xf>
    <xf numFmtId="0" fontId="5" fillId="0" borderId="62" xfId="0" applyFont="1" applyFill="1" applyBorder="1" applyAlignment="1">
      <alignment/>
    </xf>
    <xf numFmtId="0" fontId="0" fillId="0" borderId="63" xfId="0" applyFont="1" applyBorder="1" applyAlignment="1">
      <alignment horizontal="right"/>
    </xf>
    <xf numFmtId="0" fontId="0" fillId="0" borderId="63" xfId="0" applyFont="1" applyFill="1" applyBorder="1" applyAlignment="1">
      <alignment horizontal="right"/>
    </xf>
    <xf numFmtId="0" fontId="5" fillId="0" borderId="6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right"/>
    </xf>
    <xf numFmtId="169" fontId="0" fillId="33" borderId="17" xfId="0" applyNumberFormat="1" applyFont="1" applyFill="1" applyBorder="1" applyAlignment="1">
      <alignment horizontal="right"/>
    </xf>
    <xf numFmtId="2" fontId="0" fillId="0" borderId="44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169" fontId="0" fillId="33" borderId="14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14" fontId="0" fillId="0" borderId="14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169" fontId="0" fillId="0" borderId="17" xfId="0" applyNumberFormat="1" applyFont="1" applyBorder="1" applyAlignment="1">
      <alignment/>
    </xf>
    <xf numFmtId="2" fontId="0" fillId="0" borderId="27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169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14" fontId="0" fillId="0" borderId="6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2" fontId="0" fillId="0" borderId="27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169" fontId="0" fillId="0" borderId="27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50" xfId="0" applyBorder="1" applyAlignment="1">
      <alignment/>
    </xf>
    <xf numFmtId="0" fontId="0" fillId="0" borderId="67" xfId="0" applyBorder="1" applyAlignment="1">
      <alignment/>
    </xf>
    <xf numFmtId="0" fontId="0" fillId="0" borderId="68" xfId="0" applyFill="1" applyBorder="1" applyAlignment="1">
      <alignment/>
    </xf>
    <xf numFmtId="0" fontId="0" fillId="0" borderId="45" xfId="0" applyBorder="1" applyAlignment="1">
      <alignment/>
    </xf>
    <xf numFmtId="0" fontId="0" fillId="0" borderId="69" xfId="0" applyFill="1" applyBorder="1" applyAlignment="1">
      <alignment/>
    </xf>
    <xf numFmtId="0" fontId="0" fillId="0" borderId="47" xfId="0" applyBorder="1" applyAlignment="1">
      <alignment/>
    </xf>
    <xf numFmtId="0" fontId="0" fillId="0" borderId="67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6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71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169" fontId="2" fillId="0" borderId="71" xfId="0" applyNumberFormat="1" applyFont="1" applyFill="1" applyBorder="1" applyAlignment="1">
      <alignment horizontal="center"/>
    </xf>
    <xf numFmtId="169" fontId="2" fillId="0" borderId="72" xfId="0" applyNumberFormat="1" applyFont="1" applyFill="1" applyBorder="1" applyAlignment="1">
      <alignment horizontal="center"/>
    </xf>
    <xf numFmtId="169" fontId="2" fillId="0" borderId="73" xfId="0" applyNumberFormat="1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169" fontId="2" fillId="0" borderId="75" xfId="0" applyNumberFormat="1" applyFont="1" applyFill="1" applyBorder="1" applyAlignment="1">
      <alignment horizontal="center"/>
    </xf>
    <xf numFmtId="169" fontId="2" fillId="0" borderId="74" xfId="0" applyNumberFormat="1" applyFont="1" applyFill="1" applyBorder="1" applyAlignment="1">
      <alignment horizontal="center"/>
    </xf>
    <xf numFmtId="169" fontId="2" fillId="0" borderId="74" xfId="0" applyNumberFormat="1" applyFont="1" applyBorder="1" applyAlignment="1">
      <alignment horizontal="center"/>
    </xf>
    <xf numFmtId="169" fontId="2" fillId="0" borderId="72" xfId="0" applyNumberFormat="1" applyFont="1" applyFill="1" applyBorder="1" applyAlignment="1">
      <alignment horizontal="center"/>
    </xf>
    <xf numFmtId="169" fontId="2" fillId="0" borderId="73" xfId="0" applyNumberFormat="1" applyFont="1" applyBorder="1" applyAlignment="1">
      <alignment horizontal="center"/>
    </xf>
    <xf numFmtId="169" fontId="2" fillId="0" borderId="72" xfId="0" applyNumberFormat="1" applyFont="1" applyBorder="1" applyAlignment="1">
      <alignment horizontal="center"/>
    </xf>
    <xf numFmtId="0" fontId="2" fillId="0" borderId="71" xfId="0" applyFont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0" fillId="0" borderId="76" xfId="0" applyFont="1" applyFill="1" applyBorder="1" applyAlignment="1">
      <alignment horizontal="right"/>
    </xf>
    <xf numFmtId="0" fontId="0" fillId="0" borderId="77" xfId="0" applyFont="1" applyFill="1" applyBorder="1" applyAlignment="1">
      <alignment horizontal="right"/>
    </xf>
    <xf numFmtId="0" fontId="0" fillId="0" borderId="78" xfId="0" applyFont="1" applyFill="1" applyBorder="1" applyAlignment="1">
      <alignment horizontal="right"/>
    </xf>
    <xf numFmtId="0" fontId="0" fillId="0" borderId="59" xfId="0" applyFont="1" applyFill="1" applyBorder="1" applyAlignment="1">
      <alignment horizontal="right"/>
    </xf>
    <xf numFmtId="0" fontId="0" fillId="0" borderId="79" xfId="0" applyFont="1" applyFill="1" applyBorder="1" applyAlignment="1">
      <alignment horizontal="right"/>
    </xf>
    <xf numFmtId="0" fontId="0" fillId="0" borderId="80" xfId="0" applyFont="1" applyFill="1" applyBorder="1" applyAlignment="1">
      <alignment horizontal="right"/>
    </xf>
    <xf numFmtId="0" fontId="0" fillId="0" borderId="77" xfId="0" applyFont="1" applyFill="1" applyBorder="1" applyAlignment="1">
      <alignment horizontal="right"/>
    </xf>
    <xf numFmtId="0" fontId="0" fillId="0" borderId="79" xfId="0" applyFont="1" applyFill="1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55" xfId="0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1" fillId="33" borderId="81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59" xfId="0" applyFont="1" applyFill="1" applyBorder="1" applyAlignment="1">
      <alignment/>
    </xf>
    <xf numFmtId="3" fontId="0" fillId="0" borderId="48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169" fontId="0" fillId="33" borderId="82" xfId="0" applyNumberFormat="1" applyFill="1" applyBorder="1" applyAlignment="1">
      <alignment horizontal="right"/>
    </xf>
    <xf numFmtId="169" fontId="0" fillId="33" borderId="57" xfId="0" applyNumberFormat="1" applyFill="1" applyBorder="1" applyAlignment="1">
      <alignment horizontal="right"/>
    </xf>
    <xf numFmtId="169" fontId="0" fillId="33" borderId="59" xfId="0" applyNumberFormat="1" applyFill="1" applyBorder="1" applyAlignment="1">
      <alignment horizontal="right"/>
    </xf>
    <xf numFmtId="169" fontId="0" fillId="33" borderId="61" xfId="0" applyNumberFormat="1" applyFill="1" applyBorder="1" applyAlignment="1">
      <alignment horizontal="right"/>
    </xf>
    <xf numFmtId="169" fontId="0" fillId="33" borderId="80" xfId="0" applyNumberFormat="1" applyFill="1" applyBorder="1" applyAlignment="1">
      <alignment horizontal="right"/>
    </xf>
    <xf numFmtId="169" fontId="0" fillId="33" borderId="80" xfId="0" applyNumberFormat="1" applyFont="1" applyFill="1" applyBorder="1" applyAlignment="1">
      <alignment horizontal="right"/>
    </xf>
    <xf numFmtId="169" fontId="0" fillId="33" borderId="57" xfId="0" applyNumberFormat="1" applyFont="1" applyFill="1" applyBorder="1" applyAlignment="1">
      <alignment horizontal="right"/>
    </xf>
    <xf numFmtId="169" fontId="0" fillId="33" borderId="61" xfId="0" applyNumberFormat="1" applyFont="1" applyFill="1" applyBorder="1" applyAlignment="1">
      <alignment horizontal="right"/>
    </xf>
    <xf numFmtId="169" fontId="0" fillId="33" borderId="57" xfId="0" applyNumberFormat="1" applyFont="1" applyFill="1" applyBorder="1" applyAlignment="1">
      <alignment horizontal="right"/>
    </xf>
    <xf numFmtId="169" fontId="0" fillId="33" borderId="61" xfId="0" applyNumberFormat="1" applyFont="1" applyFill="1" applyBorder="1" applyAlignment="1">
      <alignment horizontal="right"/>
    </xf>
    <xf numFmtId="0" fontId="0" fillId="0" borderId="58" xfId="0" applyBorder="1" applyAlignment="1">
      <alignment/>
    </xf>
    <xf numFmtId="0" fontId="1" fillId="33" borderId="83" xfId="0" applyFont="1" applyFill="1" applyBorder="1" applyAlignment="1">
      <alignment/>
    </xf>
    <xf numFmtId="0" fontId="1" fillId="33" borderId="84" xfId="0" applyFont="1" applyFill="1" applyBorder="1" applyAlignment="1">
      <alignment/>
    </xf>
    <xf numFmtId="0" fontId="1" fillId="33" borderId="85" xfId="0" applyFont="1" applyFill="1" applyBorder="1" applyAlignment="1">
      <alignment/>
    </xf>
    <xf numFmtId="0" fontId="6" fillId="33" borderId="83" xfId="0" applyFont="1" applyFill="1" applyBorder="1" applyAlignment="1">
      <alignment/>
    </xf>
    <xf numFmtId="0" fontId="1" fillId="0" borderId="5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74" xfId="0" applyFont="1" applyBorder="1" applyAlignment="1">
      <alignment horizontal="center"/>
    </xf>
    <xf numFmtId="0" fontId="5" fillId="0" borderId="57" xfId="0" applyFont="1" applyFill="1" applyBorder="1" applyAlignment="1">
      <alignment/>
    </xf>
    <xf numFmtId="169" fontId="0" fillId="0" borderId="14" xfId="0" applyNumberFormat="1" applyFont="1" applyFill="1" applyBorder="1" applyAlignment="1">
      <alignment horizontal="right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71" xfId="0" applyFont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75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2" fontId="0" fillId="0" borderId="44" xfId="0" applyNumberFormat="1" applyFont="1" applyBorder="1" applyAlignment="1">
      <alignment horizontal="right"/>
    </xf>
    <xf numFmtId="2" fontId="0" fillId="0" borderId="45" xfId="0" applyNumberFormat="1" applyFont="1" applyBorder="1" applyAlignment="1">
      <alignment horizontal="right"/>
    </xf>
    <xf numFmtId="2" fontId="0" fillId="0" borderId="45" xfId="0" applyNumberFormat="1" applyFont="1" applyFill="1" applyBorder="1" applyAlignment="1">
      <alignment horizontal="right"/>
    </xf>
    <xf numFmtId="2" fontId="0" fillId="0" borderId="44" xfId="0" applyNumberFormat="1" applyFont="1" applyFill="1" applyBorder="1" applyAlignment="1">
      <alignment horizontal="right"/>
    </xf>
    <xf numFmtId="2" fontId="0" fillId="0" borderId="47" xfId="0" applyNumberFormat="1" applyFont="1" applyBorder="1" applyAlignment="1">
      <alignment horizontal="right"/>
    </xf>
    <xf numFmtId="2" fontId="0" fillId="0" borderId="46" xfId="0" applyNumberFormat="1" applyFont="1" applyFill="1" applyBorder="1" applyAlignment="1">
      <alignment horizontal="right"/>
    </xf>
    <xf numFmtId="2" fontId="0" fillId="0" borderId="48" xfId="0" applyNumberFormat="1" applyFont="1" applyFill="1" applyBorder="1" applyAlignment="1">
      <alignment horizontal="right"/>
    </xf>
    <xf numFmtId="2" fontId="0" fillId="0" borderId="47" xfId="0" applyNumberFormat="1" applyFont="1" applyFill="1" applyBorder="1" applyAlignment="1">
      <alignment horizontal="right"/>
    </xf>
    <xf numFmtId="2" fontId="0" fillId="0" borderId="46" xfId="0" applyNumberFormat="1" applyFont="1" applyBorder="1" applyAlignment="1">
      <alignment horizontal="right"/>
    </xf>
    <xf numFmtId="2" fontId="0" fillId="0" borderId="5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91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0" fontId="5" fillId="0" borderId="92" xfId="0" applyFont="1" applyFill="1" applyBorder="1" applyAlignment="1">
      <alignment/>
    </xf>
    <xf numFmtId="2" fontId="0" fillId="0" borderId="63" xfId="0" applyNumberFormat="1" applyFont="1" applyBorder="1" applyAlignment="1">
      <alignment horizontal="center"/>
    </xf>
    <xf numFmtId="3" fontId="0" fillId="0" borderId="93" xfId="0" applyNumberFormat="1" applyFont="1" applyFill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169" fontId="0" fillId="0" borderId="63" xfId="0" applyNumberFormat="1" applyFont="1" applyFill="1" applyBorder="1" applyAlignment="1">
      <alignment/>
    </xf>
    <xf numFmtId="169" fontId="2" fillId="0" borderId="94" xfId="0" applyNumberFormat="1" applyFont="1" applyFill="1" applyBorder="1" applyAlignment="1">
      <alignment horizontal="center"/>
    </xf>
    <xf numFmtId="0" fontId="0" fillId="0" borderId="95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97" xfId="0" applyFont="1" applyFill="1" applyBorder="1" applyAlignment="1">
      <alignment horizontal="center"/>
    </xf>
    <xf numFmtId="0" fontId="0" fillId="0" borderId="63" xfId="0" applyFont="1" applyFill="1" applyBorder="1" applyAlignment="1">
      <alignment/>
    </xf>
    <xf numFmtId="14" fontId="0" fillId="0" borderId="63" xfId="0" applyNumberFormat="1" applyFont="1" applyFill="1" applyBorder="1" applyAlignment="1">
      <alignment/>
    </xf>
    <xf numFmtId="14" fontId="0" fillId="0" borderId="63" xfId="0" applyNumberFormat="1" applyFont="1" applyBorder="1" applyAlignment="1">
      <alignment/>
    </xf>
    <xf numFmtId="0" fontId="0" fillId="34" borderId="63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14" fontId="0" fillId="0" borderId="17" xfId="0" applyNumberFormat="1" applyFont="1" applyBorder="1" applyAlignment="1">
      <alignment/>
    </xf>
    <xf numFmtId="0" fontId="0" fillId="0" borderId="74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69" fontId="0" fillId="33" borderId="80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/>
    </xf>
    <xf numFmtId="0" fontId="0" fillId="0" borderId="76" xfId="0" applyFont="1" applyFill="1" applyBorder="1" applyAlignment="1">
      <alignment horizontal="right"/>
    </xf>
    <xf numFmtId="169" fontId="2" fillId="0" borderId="74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14" fontId="0" fillId="0" borderId="14" xfId="0" applyNumberFormat="1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72" xfId="0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right"/>
    </xf>
    <xf numFmtId="3" fontId="0" fillId="0" borderId="4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0" borderId="88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3" fontId="0" fillId="0" borderId="46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169" fontId="0" fillId="0" borderId="27" xfId="0" applyNumberFormat="1" applyFont="1" applyFill="1" applyBorder="1" applyAlignment="1">
      <alignment/>
    </xf>
    <xf numFmtId="169" fontId="2" fillId="0" borderId="73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2" fillId="0" borderId="72" xfId="0" applyFont="1" applyFill="1" applyBorder="1" applyAlignment="1">
      <alignment horizontal="center"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57" xfId="0" applyFont="1" applyFill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80" xfId="0" applyFont="1" applyFill="1" applyBorder="1" applyAlignment="1">
      <alignment horizontal="right"/>
    </xf>
    <xf numFmtId="0" fontId="2" fillId="0" borderId="74" xfId="0" applyFont="1" applyFill="1" applyBorder="1" applyAlignment="1">
      <alignment horizontal="center"/>
    </xf>
    <xf numFmtId="0" fontId="0" fillId="0" borderId="47" xfId="0" applyFont="1" applyBorder="1" applyAlignment="1">
      <alignment/>
    </xf>
    <xf numFmtId="14" fontId="0" fillId="0" borderId="22" xfId="0" applyNumberFormat="1" applyFont="1" applyFill="1" applyBorder="1" applyAlignment="1">
      <alignment/>
    </xf>
    <xf numFmtId="0" fontId="0" fillId="34" borderId="22" xfId="0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9" fontId="0" fillId="0" borderId="22" xfId="0" applyNumberFormat="1" applyFont="1" applyFill="1" applyBorder="1" applyAlignment="1">
      <alignment/>
    </xf>
    <xf numFmtId="0" fontId="0" fillId="0" borderId="55" xfId="0" applyFont="1" applyFill="1" applyBorder="1" applyAlignment="1">
      <alignment horizontal="right"/>
    </xf>
    <xf numFmtId="169" fontId="2" fillId="0" borderId="71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/>
    </xf>
    <xf numFmtId="14" fontId="0" fillId="0" borderId="27" xfId="0" applyNumberFormat="1" applyFont="1" applyBorder="1" applyAlignment="1">
      <alignment/>
    </xf>
    <xf numFmtId="0" fontId="0" fillId="34" borderId="27" xfId="0" applyFont="1" applyFill="1" applyBorder="1" applyAlignment="1">
      <alignment/>
    </xf>
    <xf numFmtId="0" fontId="0" fillId="0" borderId="61" xfId="0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169" fontId="0" fillId="0" borderId="14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0" borderId="71" xfId="0" applyFont="1" applyBorder="1" applyAlignment="1">
      <alignment horizontal="center"/>
    </xf>
    <xf numFmtId="0" fontId="0" fillId="0" borderId="59" xfId="0" applyFont="1" applyFill="1" applyBorder="1" applyAlignment="1">
      <alignment horizontal="right"/>
    </xf>
    <xf numFmtId="0" fontId="2" fillId="0" borderId="71" xfId="0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4" fontId="0" fillId="0" borderId="22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4" fontId="0" fillId="0" borderId="22" xfId="0" applyNumberFormat="1" applyFont="1" applyBorder="1" applyAlignment="1">
      <alignment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14" fontId="0" fillId="0" borderId="17" xfId="0" applyNumberFormat="1" applyFont="1" applyBorder="1" applyAlignment="1">
      <alignment/>
    </xf>
    <xf numFmtId="0" fontId="0" fillId="34" borderId="17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0" fontId="0" fillId="0" borderId="80" xfId="0" applyFont="1" applyFill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56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3" fontId="0" fillId="0" borderId="44" xfId="0" applyNumberFormat="1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/>
    </xf>
    <xf numFmtId="0" fontId="0" fillId="0" borderId="57" xfId="0" applyFont="1" applyFill="1" applyBorder="1" applyAlignment="1">
      <alignment horizontal="right"/>
    </xf>
    <xf numFmtId="0" fontId="0" fillId="0" borderId="44" xfId="0" applyFont="1" applyBorder="1" applyAlignment="1">
      <alignment/>
    </xf>
    <xf numFmtId="0" fontId="0" fillId="0" borderId="22" xfId="0" applyFont="1" applyBorder="1" applyAlignment="1">
      <alignment/>
    </xf>
    <xf numFmtId="0" fontId="0" fillId="34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0" fillId="0" borderId="55" xfId="0" applyFont="1" applyFill="1" applyBorder="1" applyAlignment="1">
      <alignment horizontal="right"/>
    </xf>
    <xf numFmtId="0" fontId="0" fillId="0" borderId="5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14" fontId="0" fillId="0" borderId="27" xfId="0" applyNumberFormat="1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3" fontId="0" fillId="0" borderId="46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169" fontId="0" fillId="0" borderId="27" xfId="0" applyNumberFormat="1" applyFont="1" applyFill="1" applyBorder="1" applyAlignment="1">
      <alignment/>
    </xf>
    <xf numFmtId="0" fontId="0" fillId="0" borderId="61" xfId="0" applyFont="1" applyFill="1" applyBorder="1" applyAlignment="1">
      <alignment horizontal="right"/>
    </xf>
    <xf numFmtId="0" fontId="0" fillId="0" borderId="46" xfId="0" applyFont="1" applyFill="1" applyBorder="1" applyAlignment="1">
      <alignment/>
    </xf>
    <xf numFmtId="0" fontId="0" fillId="0" borderId="77" xfId="0" applyFill="1" applyBorder="1" applyAlignment="1">
      <alignment horizontal="right"/>
    </xf>
    <xf numFmtId="0" fontId="0" fillId="0" borderId="79" xfId="0" applyFill="1" applyBorder="1" applyAlignment="1">
      <alignment horizontal="right"/>
    </xf>
    <xf numFmtId="0" fontId="8" fillId="33" borderId="51" xfId="0" applyFont="1" applyFill="1" applyBorder="1" applyAlignment="1">
      <alignment/>
    </xf>
    <xf numFmtId="0" fontId="8" fillId="33" borderId="81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169" fontId="0" fillId="0" borderId="22" xfId="0" applyNumberFormat="1" applyFont="1" applyFill="1" applyBorder="1" applyAlignment="1">
      <alignment horizontal="right"/>
    </xf>
    <xf numFmtId="0" fontId="1" fillId="33" borderId="98" xfId="0" applyFont="1" applyFill="1" applyBorder="1" applyAlignment="1">
      <alignment/>
    </xf>
    <xf numFmtId="0" fontId="1" fillId="33" borderId="99" xfId="0" applyFont="1" applyFill="1" applyBorder="1" applyAlignment="1">
      <alignment/>
    </xf>
    <xf numFmtId="0" fontId="1" fillId="33" borderId="100" xfId="0" applyFont="1" applyFill="1" applyBorder="1" applyAlignment="1">
      <alignment/>
    </xf>
    <xf numFmtId="0" fontId="1" fillId="33" borderId="101" xfId="0" applyFont="1" applyFill="1" applyBorder="1" applyAlignment="1">
      <alignment/>
    </xf>
    <xf numFmtId="0" fontId="8" fillId="33" borderId="53" xfId="0" applyFont="1" applyFill="1" applyBorder="1" applyAlignment="1">
      <alignment/>
    </xf>
    <xf numFmtId="3" fontId="0" fillId="0" borderId="44" xfId="0" applyNumberForma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2" fontId="0" fillId="0" borderId="5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91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17" xfId="0" applyNumberFormat="1" applyBorder="1" applyAlignment="1">
      <alignment/>
    </xf>
    <xf numFmtId="4" fontId="0" fillId="0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27" xfId="0" applyNumberFormat="1" applyBorder="1" applyAlignment="1">
      <alignment/>
    </xf>
    <xf numFmtId="174" fontId="0" fillId="0" borderId="14" xfId="0" applyNumberFormat="1" applyFont="1" applyFill="1" applyBorder="1" applyAlignment="1">
      <alignment/>
    </xf>
    <xf numFmtId="174" fontId="0" fillId="0" borderId="27" xfId="0" applyNumberFormat="1" applyFont="1" applyFill="1" applyBorder="1" applyAlignment="1">
      <alignment/>
    </xf>
    <xf numFmtId="169" fontId="0" fillId="0" borderId="44" xfId="0" applyNumberFormat="1" applyFont="1" applyFill="1" applyBorder="1" applyAlignment="1">
      <alignment/>
    </xf>
    <xf numFmtId="169" fontId="0" fillId="0" borderId="4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44" xfId="0" applyNumberFormat="1" applyBorder="1" applyAlignment="1">
      <alignment/>
    </xf>
    <xf numFmtId="169" fontId="0" fillId="33" borderId="102" xfId="0" applyNumberFormat="1" applyFont="1" applyFill="1" applyBorder="1" applyAlignment="1">
      <alignment horizontal="right"/>
    </xf>
    <xf numFmtId="169" fontId="0" fillId="0" borderId="22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 horizontal="right"/>
    </xf>
    <xf numFmtId="169" fontId="0" fillId="0" borderId="27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/>
    </xf>
    <xf numFmtId="2" fontId="0" fillId="0" borderId="58" xfId="0" applyNumberFormat="1" applyFont="1" applyBorder="1" applyAlignment="1">
      <alignment horizontal="center"/>
    </xf>
    <xf numFmtId="2" fontId="0" fillId="0" borderId="56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../M&#225;&#353;a/Local%20Settings/Documents%20and%20Settings/xxxxx/Local%20Settings/Temporary%20Internet%20Files/Content.IE5/KHK4MLJB/FOTO/01_PKO_260.JPG" TargetMode="External" /><Relationship Id="rId2" Type="http://schemas.openxmlformats.org/officeDocument/2006/relationships/hyperlink" Target="../../M&#225;&#353;a/Local%20Settings/Documents%20and%20Settings/xxxxx/Local%20Settings/Temporary%20Internet%20Files/Content.IE5/KHK4MLJB/FOTO/03_PKO_080.JPG" TargetMode="External" /><Relationship Id="rId3" Type="http://schemas.openxmlformats.org/officeDocument/2006/relationships/hyperlink" Target="../../M&#225;&#353;a/Local%20Settings/Documents%20and%20Settings/xxxxx/Local%20Settings/Temporary%20Internet%20Files/Content.IE5/KHK4MLJB/FOTO/04_PKO_120.jpg" TargetMode="External" /><Relationship Id="rId4" Type="http://schemas.openxmlformats.org/officeDocument/2006/relationships/hyperlink" Target="../../M&#225;&#353;a/Local%20Settings/Documents%20and%20Settings/xxxxx/Local%20Settings/Temporary%20Internet%20Files/Content.IE5/KHK4MLJB/FOTO/02_PKO_190.JPG" TargetMode="External" /><Relationship Id="rId5" Type="http://schemas.openxmlformats.org/officeDocument/2006/relationships/hyperlink" Target="../../M&#225;&#353;a/Local%20Settings/Documents%20and%20Settings/xxxxx/Local%20Settings/Temporary%20Internet%20Files/Content.IE5/KHK4MLJB/FOTO/05_PKO_160.JPG" TargetMode="External" /><Relationship Id="rId6" Type="http://schemas.openxmlformats.org/officeDocument/2006/relationships/hyperlink" Target="../../M&#225;&#353;a/Local%20Settings/Documents%20and%20Settings/xxxxx/Local%20Settings/Temporary%20Internet%20Files/Content.IE5/KHK4MLJB/FOTO/06_PKO_070.JPG" TargetMode="External" /><Relationship Id="rId7" Type="http://schemas.openxmlformats.org/officeDocument/2006/relationships/hyperlink" Target="../../M&#225;&#353;a/Local%20Settings/Documents%20and%20Settings/xxxxx/Local%20Settings/Temporary%20Internet%20Files/Content.IE5/KHK4MLJB/FOTO/07_HOR_000.JPG" TargetMode="External" /><Relationship Id="rId8" Type="http://schemas.openxmlformats.org/officeDocument/2006/relationships/hyperlink" Target="../../M&#225;&#353;a/Local%20Settings/Documents%20and%20Settings/xxxxx/Local%20Settings/Temporary%20Internet%20Files/Content.IE5/KHK4MLJB/FOTO/08_HOR_040.JPG" TargetMode="External" /><Relationship Id="rId9" Type="http://schemas.openxmlformats.org/officeDocument/2006/relationships/hyperlink" Target="../../M&#225;&#353;a/Local%20Settings/Documents%20and%20Settings/xxxxx/Local%20Settings/Temporary%20Internet%20Files/Content.IE5/KHK4MLJB/FOTO/09_HOR_210.JPG" TargetMode="External" /><Relationship Id="rId10" Type="http://schemas.openxmlformats.org/officeDocument/2006/relationships/hyperlink" Target="../../M&#225;&#353;a/Local%20Settings/Documents%20and%20Settings/xxxxx/Local%20Settings/Temporary%20Internet%20Files/Content.IE5/KHK4MLJB/FOTO/10_HOR_070.JPG" TargetMode="External" /><Relationship Id="rId11" Type="http://schemas.openxmlformats.org/officeDocument/2006/relationships/hyperlink" Target="../../M&#225;&#353;a/Local%20Settings/Documents%20and%20Settings/xxxxx/Local%20Settings/Temporary%20Internet%20Files/Content.IE5/KHK4MLJB/FOTO/11_HOR_230.JPG" TargetMode="External" /><Relationship Id="rId12" Type="http://schemas.openxmlformats.org/officeDocument/2006/relationships/hyperlink" Target="../../M&#225;&#353;a/Local%20Settings/Documents%20and%20Settings/xxxxx/Local%20Settings/Temporary%20Internet%20Files/Content.IE5/KHK4MLJB/FOTO/12_HOR_170.JPG" TargetMode="External" /><Relationship Id="rId13" Type="http://schemas.openxmlformats.org/officeDocument/2006/relationships/hyperlink" Target="../../M&#225;&#353;a/Local%20Settings/Documents%20and%20Settings/xxxxx/Local%20Settings/Temporary%20Internet%20Files/Content.IE5/KHK4MLJB/FOTO/13_HOR_140.JPG" TargetMode="External" /><Relationship Id="rId14" Type="http://schemas.openxmlformats.org/officeDocument/2006/relationships/hyperlink" Target="../../M&#225;&#353;a/Local%20Settings/Documents%20and%20Settings/xxxxx/Local%20Settings/Temporary%20Internet%20Files/Content.IE5/KHK4MLJB/FOTO/14_HOR_120.JPG" TargetMode="External" /><Relationship Id="rId15" Type="http://schemas.openxmlformats.org/officeDocument/2006/relationships/hyperlink" Target="../../M&#225;&#353;a/Local%20Settings/Documents%20and%20Settings/xxxxx/Local%20Settings/Temporary%20Internet%20Files/Content.IE5/KHK4MLJB/FOTO/15_HOR_240.JPG" TargetMode="External" /><Relationship Id="rId16" Type="http://schemas.openxmlformats.org/officeDocument/2006/relationships/hyperlink" Target="../../M&#225;&#353;a/Local%20Settings/Documents%20and%20Settings/xxxxx/Local%20Settings/Temporary%20Internet%20Files/Content.IE5/KHK4MLJB/FOTO/16_NEB_090.JPG" TargetMode="External" /><Relationship Id="rId17" Type="http://schemas.openxmlformats.org/officeDocument/2006/relationships/hyperlink" Target="../../M&#225;&#353;a/Local%20Settings/Documents%20and%20Settings/xxxxx/Local%20Settings/Temporary%20Internet%20Files/Content.IE5/KHK4MLJB/FOTO/17_NEB_280.JPG" TargetMode="External" /><Relationship Id="rId18" Type="http://schemas.openxmlformats.org/officeDocument/2006/relationships/hyperlink" Target="../../M&#225;&#353;a/Local%20Settings/Documents%20and%20Settings/xxxxx/Local%20Settings/Temporary%20Internet%20Files/Content.IE5/KHK4MLJB/FOTO/18_NEB_180.JPG" TargetMode="External" /><Relationship Id="rId19" Type="http://schemas.openxmlformats.org/officeDocument/2006/relationships/hyperlink" Target="../../M&#225;&#353;a/Local%20Settings/Documents%20and%20Settings/xxxxx/Local%20Settings/Temporary%20Internet%20Files/Content.IE5/KHK4MLJB/FOTO/19_NEB_010.JPG" TargetMode="External" /><Relationship Id="rId20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2.75" outlineLevelCol="1"/>
  <cols>
    <col min="1" max="1" width="4.7109375" style="10" customWidth="1"/>
    <col min="2" max="2" width="5.7109375" style="1" customWidth="1"/>
    <col min="3" max="3" width="6.7109375" style="1" customWidth="1"/>
    <col min="4" max="4" width="10.28125" style="1" customWidth="1"/>
    <col min="5" max="5" width="10.57421875" style="1" customWidth="1"/>
    <col min="6" max="6" width="11.140625" style="1" customWidth="1"/>
    <col min="7" max="7" width="14.7109375" style="1" customWidth="1"/>
    <col min="8" max="8" width="11.7109375" style="1" customWidth="1"/>
    <col min="9" max="9" width="12.140625" style="1" customWidth="1"/>
    <col min="10" max="10" width="4.421875" style="299" customWidth="1"/>
    <col min="11" max="11" width="8.140625" style="303" customWidth="1"/>
    <col min="12" max="12" width="8.7109375" style="327" hidden="1" customWidth="1" outlineLevel="1"/>
    <col min="13" max="13" width="8.7109375" style="32" hidden="1" customWidth="1" outlineLevel="1"/>
    <col min="14" max="14" width="9.140625" style="32" hidden="1" customWidth="1" outlineLevel="1"/>
    <col min="15" max="15" width="8.7109375" style="32" hidden="1" customWidth="1" outlineLevel="1"/>
    <col min="16" max="16" width="8.7109375" style="262" hidden="1" customWidth="1" outlineLevel="1"/>
    <col min="17" max="23" width="8.7109375" style="1" hidden="1" customWidth="1" outlineLevel="1"/>
    <col min="24" max="27" width="9.140625" style="1" hidden="1" customWidth="1" outlineLevel="1"/>
    <col min="28" max="28" width="10.140625" style="299" customWidth="1" collapsed="1"/>
    <col min="29" max="29" width="10.140625" style="299" customWidth="1"/>
    <col min="30" max="30" width="9.140625" style="262" customWidth="1"/>
    <col min="31" max="38" width="9.140625" style="1" customWidth="1"/>
    <col min="39" max="39" width="11.28125" style="298" customWidth="1"/>
    <col min="40" max="40" width="11.28125" style="286" customWidth="1"/>
    <col min="41" max="41" width="9.140625" style="262" customWidth="1"/>
  </cols>
  <sheetData>
    <row r="1" spans="1:41" s="333" customFormat="1" ht="12">
      <c r="A1" s="217" t="s">
        <v>0</v>
      </c>
      <c r="B1" s="196" t="s">
        <v>2</v>
      </c>
      <c r="C1" s="196" t="s">
        <v>1</v>
      </c>
      <c r="D1" s="196" t="s">
        <v>3</v>
      </c>
      <c r="E1" s="196" t="s">
        <v>4</v>
      </c>
      <c r="F1" s="196" t="s">
        <v>8</v>
      </c>
      <c r="G1" s="196" t="s">
        <v>9</v>
      </c>
      <c r="H1" s="196" t="s">
        <v>11</v>
      </c>
      <c r="I1" s="196" t="s">
        <v>10</v>
      </c>
      <c r="J1" s="304" t="s">
        <v>43</v>
      </c>
      <c r="K1" s="328" t="s">
        <v>12</v>
      </c>
      <c r="L1" s="329" t="s">
        <v>52</v>
      </c>
      <c r="M1" s="330" t="s">
        <v>53</v>
      </c>
      <c r="N1" s="330" t="s">
        <v>54</v>
      </c>
      <c r="O1" s="330" t="s">
        <v>56</v>
      </c>
      <c r="P1" s="197" t="s">
        <v>13</v>
      </c>
      <c r="Q1" s="196" t="s">
        <v>14</v>
      </c>
      <c r="R1" s="196" t="s">
        <v>15</v>
      </c>
      <c r="S1" s="196" t="s">
        <v>16</v>
      </c>
      <c r="T1" s="505" t="s">
        <v>17</v>
      </c>
      <c r="U1" s="505" t="s">
        <v>18</v>
      </c>
      <c r="V1" s="505" t="s">
        <v>19</v>
      </c>
      <c r="W1" s="505" t="s">
        <v>20</v>
      </c>
      <c r="X1" s="505" t="s">
        <v>21</v>
      </c>
      <c r="Y1" s="505" t="s">
        <v>22</v>
      </c>
      <c r="Z1" s="505" t="s">
        <v>23</v>
      </c>
      <c r="AA1" s="505" t="s">
        <v>24</v>
      </c>
      <c r="AB1" s="506" t="s">
        <v>708</v>
      </c>
      <c r="AC1" s="304" t="s">
        <v>707</v>
      </c>
      <c r="AD1" s="197" t="s">
        <v>25</v>
      </c>
      <c r="AE1" s="196" t="s">
        <v>28</v>
      </c>
      <c r="AF1" s="196" t="s">
        <v>26</v>
      </c>
      <c r="AG1" s="196" t="s">
        <v>30</v>
      </c>
      <c r="AH1" s="196" t="s">
        <v>33</v>
      </c>
      <c r="AI1" s="196" t="s">
        <v>29</v>
      </c>
      <c r="AJ1" s="196" t="s">
        <v>27</v>
      </c>
      <c r="AK1" s="196" t="s">
        <v>32</v>
      </c>
      <c r="AL1" s="196" t="s">
        <v>31</v>
      </c>
      <c r="AM1" s="304" t="s">
        <v>49</v>
      </c>
      <c r="AN1" s="331" t="s">
        <v>50</v>
      </c>
      <c r="AO1" s="332"/>
    </row>
    <row r="2" spans="1:41" s="421" customFormat="1" ht="19.5" customHeight="1">
      <c r="A2" s="380">
        <v>801</v>
      </c>
      <c r="B2" s="59" t="s">
        <v>5</v>
      </c>
      <c r="C2" s="59" t="s">
        <v>38</v>
      </c>
      <c r="D2" s="59" t="s">
        <v>173</v>
      </c>
      <c r="E2" s="59" t="s">
        <v>61</v>
      </c>
      <c r="F2" s="232">
        <v>39692</v>
      </c>
      <c r="G2" s="59" t="s">
        <v>578</v>
      </c>
      <c r="H2" s="232">
        <v>39734</v>
      </c>
      <c r="I2" s="249" t="s">
        <v>683</v>
      </c>
      <c r="J2" s="335" t="s">
        <v>709</v>
      </c>
      <c r="K2" s="400" t="s">
        <v>714</v>
      </c>
      <c r="L2" s="517">
        <v>0.6</v>
      </c>
      <c r="M2" s="518">
        <v>3.7</v>
      </c>
      <c r="N2" s="386" t="s">
        <v>713</v>
      </c>
      <c r="O2" s="518" t="s">
        <v>713</v>
      </c>
      <c r="P2" s="524">
        <v>4.7502958237291555</v>
      </c>
      <c r="Q2" s="524">
        <v>0.14585462140137448</v>
      </c>
      <c r="R2" s="524">
        <v>0.9059704432671986</v>
      </c>
      <c r="S2" s="524">
        <v>0.5324533390755717</v>
      </c>
      <c r="T2" s="524">
        <v>0.07839753936082908</v>
      </c>
      <c r="U2" s="524">
        <v>0.22563718445772868</v>
      </c>
      <c r="V2" s="524">
        <v>0.04428517549894402</v>
      </c>
      <c r="W2" s="524">
        <v>0.02099881350647981</v>
      </c>
      <c r="X2" s="524">
        <v>0.024245077960454244</v>
      </c>
      <c r="Y2" s="403" t="s">
        <v>204</v>
      </c>
      <c r="Z2" s="524">
        <v>0.03437936262714978</v>
      </c>
      <c r="AA2" s="524">
        <v>0.036360554294148084</v>
      </c>
      <c r="AB2" s="325">
        <f>SUM(T2:AA2)</f>
        <v>0.4643037077057337</v>
      </c>
      <c r="AC2" s="325">
        <f>SUM(P2:AA2)</f>
        <v>6.798877935179034</v>
      </c>
      <c r="AD2" s="402" t="s">
        <v>305</v>
      </c>
      <c r="AE2" s="403" t="s">
        <v>716</v>
      </c>
      <c r="AF2" s="403">
        <v>60</v>
      </c>
      <c r="AG2" s="403">
        <v>470</v>
      </c>
      <c r="AH2" s="403">
        <v>330</v>
      </c>
      <c r="AI2" s="403" t="s">
        <v>716</v>
      </c>
      <c r="AJ2" s="403" t="s">
        <v>196</v>
      </c>
      <c r="AK2" s="403" t="s">
        <v>197</v>
      </c>
      <c r="AL2" s="446" t="s">
        <v>196</v>
      </c>
      <c r="AM2" s="296" t="s">
        <v>47</v>
      </c>
      <c r="AN2" s="419"/>
      <c r="AO2" s="420"/>
    </row>
    <row r="3" spans="1:41" s="447" customFormat="1" ht="19.5" customHeight="1">
      <c r="A3" s="407">
        <v>802</v>
      </c>
      <c r="B3" s="447" t="s">
        <v>5</v>
      </c>
      <c r="C3" s="447" t="s">
        <v>38</v>
      </c>
      <c r="D3" s="447" t="s">
        <v>36</v>
      </c>
      <c r="E3" s="447" t="s">
        <v>61</v>
      </c>
      <c r="F3" s="448">
        <v>39692</v>
      </c>
      <c r="G3" s="447" t="s">
        <v>579</v>
      </c>
      <c r="H3" s="232">
        <v>39734</v>
      </c>
      <c r="I3" s="449" t="s">
        <v>684</v>
      </c>
      <c r="J3" s="335" t="s">
        <v>709</v>
      </c>
      <c r="K3" s="450" t="s">
        <v>714</v>
      </c>
      <c r="L3" s="519" t="s">
        <v>564</v>
      </c>
      <c r="M3" s="520">
        <v>4.7</v>
      </c>
      <c r="N3" s="557" t="s">
        <v>713</v>
      </c>
      <c r="O3" s="520" t="s">
        <v>713</v>
      </c>
      <c r="P3" s="524">
        <v>2.6435599964785057</v>
      </c>
      <c r="Q3" s="524">
        <v>0.13134132353691094</v>
      </c>
      <c r="R3" s="524">
        <v>0.5935154200125322</v>
      </c>
      <c r="S3" s="524">
        <v>0.35423904550242163</v>
      </c>
      <c r="T3" s="524">
        <v>0.05846892139406965</v>
      </c>
      <c r="U3" s="524">
        <v>0.15126087738352967</v>
      </c>
      <c r="V3" s="524">
        <v>0.01860477272036121</v>
      </c>
      <c r="W3" s="73">
        <v>0.010035664575411232</v>
      </c>
      <c r="X3" s="524">
        <v>0.01509187592786853</v>
      </c>
      <c r="Y3" s="403" t="s">
        <v>204</v>
      </c>
      <c r="Z3" s="524">
        <v>0.016479106545593092</v>
      </c>
      <c r="AA3" s="524">
        <v>0.012873888847681097</v>
      </c>
      <c r="AB3" s="325">
        <f aca="true" t="shared" si="0" ref="AB3:AB49">SUM(T3:AA3)</f>
        <v>0.2828151073945145</v>
      </c>
      <c r="AC3" s="325">
        <f aca="true" t="shared" si="1" ref="AC3:AC49">SUM(P3:AA3)</f>
        <v>4.005470892924885</v>
      </c>
      <c r="AD3" s="431" t="s">
        <v>305</v>
      </c>
      <c r="AE3" s="432">
        <v>60</v>
      </c>
      <c r="AF3" s="432" t="s">
        <v>716</v>
      </c>
      <c r="AG3" s="432">
        <v>300</v>
      </c>
      <c r="AH3" s="432">
        <v>300</v>
      </c>
      <c r="AI3" s="432" t="s">
        <v>716</v>
      </c>
      <c r="AJ3" s="432" t="s">
        <v>196</v>
      </c>
      <c r="AK3" s="432" t="s">
        <v>197</v>
      </c>
      <c r="AL3" s="550" t="s">
        <v>196</v>
      </c>
      <c r="AM3" s="451" t="s">
        <v>47</v>
      </c>
      <c r="AN3" s="452"/>
      <c r="AO3" s="453"/>
    </row>
    <row r="4" spans="1:41" s="15" customFormat="1" ht="18.75" customHeight="1">
      <c r="A4" s="218">
        <v>803</v>
      </c>
      <c r="B4" s="15" t="s">
        <v>5</v>
      </c>
      <c r="C4" s="15" t="s">
        <v>37</v>
      </c>
      <c r="D4" s="59" t="s">
        <v>567</v>
      </c>
      <c r="E4" s="59" t="s">
        <v>568</v>
      </c>
      <c r="F4" s="16">
        <v>39645</v>
      </c>
      <c r="G4" s="15" t="s">
        <v>569</v>
      </c>
      <c r="H4" s="16">
        <v>39720</v>
      </c>
      <c r="I4" s="243" t="s">
        <v>570</v>
      </c>
      <c r="J4" s="335" t="s">
        <v>709</v>
      </c>
      <c r="K4" s="300" t="s">
        <v>714</v>
      </c>
      <c r="L4" s="355" t="s">
        <v>564</v>
      </c>
      <c r="M4" s="356">
        <v>2.4</v>
      </c>
      <c r="N4" s="356" t="s">
        <v>713</v>
      </c>
      <c r="O4" s="356">
        <v>2</v>
      </c>
      <c r="P4" s="525">
        <v>0.53</v>
      </c>
      <c r="Q4" s="524">
        <v>0.02</v>
      </c>
      <c r="R4" s="524">
        <v>0.11</v>
      </c>
      <c r="S4" s="524">
        <v>0.1</v>
      </c>
      <c r="T4" s="524">
        <v>0.02</v>
      </c>
      <c r="U4" s="524">
        <v>0.03</v>
      </c>
      <c r="V4" s="524">
        <v>0.04</v>
      </c>
      <c r="W4" s="73">
        <v>0.02</v>
      </c>
      <c r="X4" s="524">
        <v>0.01</v>
      </c>
      <c r="Y4" s="63" t="s">
        <v>204</v>
      </c>
      <c r="Z4" s="524">
        <v>0.02</v>
      </c>
      <c r="AA4" s="524">
        <v>0.03</v>
      </c>
      <c r="AB4" s="325">
        <f t="shared" si="0"/>
        <v>0.16999999999999998</v>
      </c>
      <c r="AC4" s="325">
        <f t="shared" si="1"/>
        <v>0.9300000000000002</v>
      </c>
      <c r="AD4" s="515" t="s">
        <v>710</v>
      </c>
      <c r="AE4" s="63">
        <v>135</v>
      </c>
      <c r="AF4" s="63">
        <v>170</v>
      </c>
      <c r="AG4" s="63">
        <v>3990</v>
      </c>
      <c r="AH4" s="63">
        <v>12900</v>
      </c>
      <c r="AI4" s="63">
        <v>730</v>
      </c>
      <c r="AJ4" s="63">
        <v>28</v>
      </c>
      <c r="AK4" s="515" t="s">
        <v>710</v>
      </c>
      <c r="AL4" s="515" t="s">
        <v>711</v>
      </c>
      <c r="AM4" s="288" t="s">
        <v>47</v>
      </c>
      <c r="AN4" s="275"/>
      <c r="AO4" s="192"/>
    </row>
    <row r="5" spans="1:41" s="39" customFormat="1" ht="19.5" customHeight="1">
      <c r="A5" s="219">
        <v>804</v>
      </c>
      <c r="B5" s="33" t="s">
        <v>5</v>
      </c>
      <c r="C5" s="33" t="s">
        <v>7</v>
      </c>
      <c r="D5" s="239" t="s">
        <v>71</v>
      </c>
      <c r="E5" s="239" t="s">
        <v>72</v>
      </c>
      <c r="F5" s="34">
        <v>39646</v>
      </c>
      <c r="G5" s="33" t="s">
        <v>572</v>
      </c>
      <c r="H5" s="16">
        <v>39720</v>
      </c>
      <c r="I5" s="244" t="s">
        <v>571</v>
      </c>
      <c r="J5" s="335" t="s">
        <v>709</v>
      </c>
      <c r="K5" s="400" t="s">
        <v>714</v>
      </c>
      <c r="L5" s="359" t="s">
        <v>563</v>
      </c>
      <c r="M5" s="360">
        <v>50.2</v>
      </c>
      <c r="N5" s="360">
        <v>11.2723967927186</v>
      </c>
      <c r="O5" s="360">
        <v>24.155135984397003</v>
      </c>
      <c r="P5" s="526">
        <v>23.3</v>
      </c>
      <c r="Q5" s="527">
        <v>0.72</v>
      </c>
      <c r="R5" s="527">
        <v>12.94</v>
      </c>
      <c r="S5" s="527">
        <v>8.17</v>
      </c>
      <c r="T5" s="527">
        <v>4.29</v>
      </c>
      <c r="U5" s="527">
        <v>6.55</v>
      </c>
      <c r="V5" s="527">
        <v>5.19</v>
      </c>
      <c r="W5" s="75">
        <v>2.67</v>
      </c>
      <c r="X5" s="527">
        <v>2.21</v>
      </c>
      <c r="Y5" s="75">
        <v>0.5</v>
      </c>
      <c r="Z5" s="527">
        <v>1.12</v>
      </c>
      <c r="AA5" s="527">
        <v>1.89</v>
      </c>
      <c r="AB5" s="325">
        <f t="shared" si="0"/>
        <v>24.420000000000005</v>
      </c>
      <c r="AC5" s="549">
        <f t="shared" si="1"/>
        <v>69.55</v>
      </c>
      <c r="AD5" s="309">
        <v>570</v>
      </c>
      <c r="AE5" s="63">
        <v>1030</v>
      </c>
      <c r="AF5" s="63">
        <v>2160</v>
      </c>
      <c r="AG5" s="63">
        <v>3530</v>
      </c>
      <c r="AH5" s="63">
        <v>11300</v>
      </c>
      <c r="AI5" s="63">
        <v>1810</v>
      </c>
      <c r="AJ5" s="63">
        <v>24</v>
      </c>
      <c r="AK5" s="63">
        <v>260</v>
      </c>
      <c r="AL5" s="545">
        <v>15</v>
      </c>
      <c r="AM5" s="287" t="s">
        <v>48</v>
      </c>
      <c r="AN5" s="276">
        <v>37.25915683444525</v>
      </c>
      <c r="AO5" s="193"/>
    </row>
    <row r="6" spans="1:41" s="396" customFormat="1" ht="19.5" customHeight="1">
      <c r="A6" s="380">
        <v>805</v>
      </c>
      <c r="B6" s="60" t="s">
        <v>5</v>
      </c>
      <c r="C6" s="60" t="s">
        <v>39</v>
      </c>
      <c r="D6" s="60" t="s">
        <v>471</v>
      </c>
      <c r="E6" s="60" t="s">
        <v>472</v>
      </c>
      <c r="F6" s="381">
        <v>39692</v>
      </c>
      <c r="G6" s="60" t="s">
        <v>580</v>
      </c>
      <c r="H6" s="232">
        <v>39734</v>
      </c>
      <c r="I6" s="249" t="s">
        <v>685</v>
      </c>
      <c r="J6" s="335" t="s">
        <v>709</v>
      </c>
      <c r="K6" s="450" t="s">
        <v>714</v>
      </c>
      <c r="L6" s="556" t="s">
        <v>563</v>
      </c>
      <c r="M6" s="518">
        <v>7.4866310160427805</v>
      </c>
      <c r="N6" s="386" t="s">
        <v>717</v>
      </c>
      <c r="O6" s="518">
        <v>14.438502673796792</v>
      </c>
      <c r="P6" s="524">
        <v>17.363623123468148</v>
      </c>
      <c r="Q6" s="524">
        <v>0.4794351374859345</v>
      </c>
      <c r="R6" s="524">
        <v>4.27434513408581</v>
      </c>
      <c r="S6" s="524">
        <v>2.9250119082273742</v>
      </c>
      <c r="T6" s="524">
        <v>0.6719849811690182</v>
      </c>
      <c r="U6" s="524">
        <v>1.398514113779177</v>
      </c>
      <c r="V6" s="524">
        <v>0.9264701475827469</v>
      </c>
      <c r="W6" s="73">
        <v>0.4425427568563748</v>
      </c>
      <c r="X6" s="524">
        <v>0.6391080076006528</v>
      </c>
      <c r="Y6" s="524">
        <v>0.06122061113942929</v>
      </c>
      <c r="Z6" s="524">
        <v>0.7702673903737918</v>
      </c>
      <c r="AA6" s="524">
        <v>0.82244411013577</v>
      </c>
      <c r="AB6" s="325">
        <f t="shared" si="0"/>
        <v>5.732552118636961</v>
      </c>
      <c r="AC6" s="549">
        <f t="shared" si="1"/>
        <v>30.774967421904236</v>
      </c>
      <c r="AD6" s="548">
        <v>90</v>
      </c>
      <c r="AE6" s="547">
        <v>500</v>
      </c>
      <c r="AF6" s="547">
        <v>1290</v>
      </c>
      <c r="AG6" s="547">
        <v>6160</v>
      </c>
      <c r="AH6" s="547">
        <v>18700</v>
      </c>
      <c r="AI6" s="547">
        <v>1780</v>
      </c>
      <c r="AJ6" s="547">
        <v>56</v>
      </c>
      <c r="AK6" s="547">
        <v>100</v>
      </c>
      <c r="AL6" s="546">
        <v>12</v>
      </c>
      <c r="AM6" s="422" t="s">
        <v>48</v>
      </c>
      <c r="AN6" s="283">
        <v>37.4</v>
      </c>
      <c r="AO6" s="454"/>
    </row>
    <row r="7" spans="1:41" s="455" customFormat="1" ht="19.5" customHeight="1">
      <c r="A7" s="407">
        <v>806</v>
      </c>
      <c r="B7" s="455" t="s">
        <v>5</v>
      </c>
      <c r="C7" s="455" t="s">
        <v>39</v>
      </c>
      <c r="D7" s="455" t="s">
        <v>173</v>
      </c>
      <c r="E7" s="455" t="s">
        <v>61</v>
      </c>
      <c r="F7" s="456">
        <v>39692</v>
      </c>
      <c r="G7" s="455" t="s">
        <v>581</v>
      </c>
      <c r="H7" s="232">
        <v>39734</v>
      </c>
      <c r="I7" s="449" t="s">
        <v>686</v>
      </c>
      <c r="J7" s="335" t="s">
        <v>709</v>
      </c>
      <c r="K7" s="300" t="s">
        <v>714</v>
      </c>
      <c r="L7" s="555" t="s">
        <v>563</v>
      </c>
      <c r="M7" s="520">
        <v>19.10828025477707</v>
      </c>
      <c r="N7" s="386" t="s">
        <v>717</v>
      </c>
      <c r="O7" s="518">
        <v>15.923566878980893</v>
      </c>
      <c r="P7" s="524">
        <v>49.2219717968165</v>
      </c>
      <c r="Q7" s="524">
        <v>0.9245491253777504</v>
      </c>
      <c r="R7" s="524">
        <v>58.419413635927235</v>
      </c>
      <c r="S7" s="524">
        <v>29.198188583581366</v>
      </c>
      <c r="T7" s="524">
        <v>2.3150360301419908</v>
      </c>
      <c r="U7" s="524">
        <v>9.490459178937217</v>
      </c>
      <c r="V7" s="524">
        <v>5.835383224563261</v>
      </c>
      <c r="W7" s="73">
        <v>2.780842288307023</v>
      </c>
      <c r="X7" s="524">
        <v>3.153743844571578</v>
      </c>
      <c r="Y7" s="524">
        <v>0.3519089826423716</v>
      </c>
      <c r="Z7" s="524">
        <v>3.6678278036180734</v>
      </c>
      <c r="AA7" s="524">
        <v>3.9520448178538694</v>
      </c>
      <c r="AB7" s="325">
        <f t="shared" si="0"/>
        <v>31.54724617063539</v>
      </c>
      <c r="AC7" s="549">
        <f t="shared" si="1"/>
        <v>169.31136931233823</v>
      </c>
      <c r="AD7" s="548">
        <v>390</v>
      </c>
      <c r="AE7" s="547">
        <v>800</v>
      </c>
      <c r="AF7" s="547">
        <v>820</v>
      </c>
      <c r="AG7" s="547">
        <v>8270</v>
      </c>
      <c r="AH7" s="547">
        <v>42400</v>
      </c>
      <c r="AI7" s="547">
        <v>3480</v>
      </c>
      <c r="AJ7" s="547">
        <v>111</v>
      </c>
      <c r="AK7" s="547">
        <v>260</v>
      </c>
      <c r="AL7" s="541">
        <v>23</v>
      </c>
      <c r="AM7" s="451" t="s">
        <v>48</v>
      </c>
      <c r="AN7" s="435">
        <v>31.4</v>
      </c>
      <c r="AO7" s="457"/>
    </row>
    <row r="8" spans="1:41" s="421" customFormat="1" ht="19.5" customHeight="1">
      <c r="A8" s="380">
        <v>807</v>
      </c>
      <c r="B8" s="59" t="s">
        <v>6</v>
      </c>
      <c r="C8" s="59" t="s">
        <v>38</v>
      </c>
      <c r="D8" s="59" t="s">
        <v>473</v>
      </c>
      <c r="E8" s="59" t="s">
        <v>474</v>
      </c>
      <c r="F8" s="232">
        <v>39688</v>
      </c>
      <c r="G8" s="59" t="s">
        <v>582</v>
      </c>
      <c r="H8" s="232">
        <v>39734</v>
      </c>
      <c r="I8" s="249" t="s">
        <v>673</v>
      </c>
      <c r="J8" s="335" t="s">
        <v>709</v>
      </c>
      <c r="K8" s="400" t="s">
        <v>714</v>
      </c>
      <c r="L8" s="517" t="s">
        <v>564</v>
      </c>
      <c r="M8" s="518">
        <v>2.8</v>
      </c>
      <c r="N8" s="518" t="s">
        <v>712</v>
      </c>
      <c r="O8" s="518">
        <v>1.2</v>
      </c>
      <c r="P8" s="528">
        <v>2.724280005081259</v>
      </c>
      <c r="Q8" s="528">
        <v>0.10586114422320743</v>
      </c>
      <c r="R8" s="528">
        <v>0.4469691024565395</v>
      </c>
      <c r="S8" s="525">
        <v>0.2834886364252403</v>
      </c>
      <c r="T8" s="525">
        <v>0.046733914310881405</v>
      </c>
      <c r="U8" s="525">
        <v>0.10341656186525586</v>
      </c>
      <c r="V8" s="525">
        <v>0.008646043857009095</v>
      </c>
      <c r="W8" s="403" t="s">
        <v>204</v>
      </c>
      <c r="X8" s="81">
        <v>0.013263719396277355</v>
      </c>
      <c r="Y8" s="403" t="s">
        <v>204</v>
      </c>
      <c r="Z8" s="528">
        <v>0.01996311572345889</v>
      </c>
      <c r="AA8" s="525">
        <v>0.018921934675135726</v>
      </c>
      <c r="AB8" s="325">
        <f t="shared" si="0"/>
        <v>0.2109452898280183</v>
      </c>
      <c r="AC8" s="325">
        <f t="shared" si="1"/>
        <v>3.7715441780142647</v>
      </c>
      <c r="AD8" s="402" t="s">
        <v>305</v>
      </c>
      <c r="AE8" s="403" t="s">
        <v>716</v>
      </c>
      <c r="AF8" s="403" t="s">
        <v>716</v>
      </c>
      <c r="AG8" s="403">
        <v>320</v>
      </c>
      <c r="AH8" s="403">
        <v>230</v>
      </c>
      <c r="AI8" s="403" t="s">
        <v>716</v>
      </c>
      <c r="AJ8" s="403" t="s">
        <v>196</v>
      </c>
      <c r="AK8" s="403" t="s">
        <v>197</v>
      </c>
      <c r="AL8" s="446" t="s">
        <v>196</v>
      </c>
      <c r="AM8" s="296" t="s">
        <v>47</v>
      </c>
      <c r="AN8" s="419"/>
      <c r="AO8" s="420"/>
    </row>
    <row r="9" spans="1:41" s="424" customFormat="1" ht="19.5" customHeight="1">
      <c r="A9" s="382">
        <v>808</v>
      </c>
      <c r="B9" s="59" t="s">
        <v>6</v>
      </c>
      <c r="C9" s="59" t="s">
        <v>38</v>
      </c>
      <c r="D9" s="59" t="s">
        <v>82</v>
      </c>
      <c r="E9" s="59" t="s">
        <v>174</v>
      </c>
      <c r="F9" s="232">
        <v>39688</v>
      </c>
      <c r="G9" s="59" t="s">
        <v>583</v>
      </c>
      <c r="H9" s="232">
        <v>39734</v>
      </c>
      <c r="I9" s="249" t="s">
        <v>674</v>
      </c>
      <c r="J9" s="335" t="s">
        <v>709</v>
      </c>
      <c r="K9" s="450" t="s">
        <v>714</v>
      </c>
      <c r="L9" s="517">
        <v>8</v>
      </c>
      <c r="M9" s="518">
        <v>9.1</v>
      </c>
      <c r="N9" s="518" t="s">
        <v>712</v>
      </c>
      <c r="O9" s="518">
        <v>1</v>
      </c>
      <c r="P9" s="524">
        <v>2.8275668343924947</v>
      </c>
      <c r="Q9" s="524">
        <v>0.11952642985920194</v>
      </c>
      <c r="R9" s="524">
        <v>0.44242972882910525</v>
      </c>
      <c r="S9" s="524">
        <v>0.22148932035001928</v>
      </c>
      <c r="T9" s="524">
        <v>0.03888425401376379</v>
      </c>
      <c r="U9" s="524">
        <v>0.09050944030742647</v>
      </c>
      <c r="V9" s="524">
        <v>0.02823259513382484</v>
      </c>
      <c r="W9" s="73">
        <v>0.01514677801716268</v>
      </c>
      <c r="X9" s="73">
        <v>0.02289167670073112</v>
      </c>
      <c r="Y9" s="403" t="s">
        <v>204</v>
      </c>
      <c r="Z9" s="524">
        <v>0.018858229384882727</v>
      </c>
      <c r="AA9" s="524">
        <v>0.020766249171617755</v>
      </c>
      <c r="AB9" s="325">
        <f t="shared" si="0"/>
        <v>0.23528922272940936</v>
      </c>
      <c r="AC9" s="325">
        <f t="shared" si="1"/>
        <v>3.846301536160231</v>
      </c>
      <c r="AD9" s="402" t="s">
        <v>305</v>
      </c>
      <c r="AE9" s="403">
        <v>60</v>
      </c>
      <c r="AF9" s="403" t="s">
        <v>716</v>
      </c>
      <c r="AG9" s="403">
        <v>300</v>
      </c>
      <c r="AH9" s="403">
        <v>180</v>
      </c>
      <c r="AI9" s="403" t="s">
        <v>716</v>
      </c>
      <c r="AJ9" s="403" t="s">
        <v>196</v>
      </c>
      <c r="AK9" s="403" t="s">
        <v>197</v>
      </c>
      <c r="AL9" s="446" t="s">
        <v>196</v>
      </c>
      <c r="AM9" s="422" t="s">
        <v>47</v>
      </c>
      <c r="AN9" s="419"/>
      <c r="AO9" s="423"/>
    </row>
    <row r="10" spans="1:41" s="425" customFormat="1" ht="19.5" customHeight="1">
      <c r="A10" s="395">
        <v>809</v>
      </c>
      <c r="B10" s="425" t="s">
        <v>6</v>
      </c>
      <c r="C10" s="425" t="s">
        <v>38</v>
      </c>
      <c r="D10" s="425" t="s">
        <v>475</v>
      </c>
      <c r="E10" s="425" t="s">
        <v>476</v>
      </c>
      <c r="F10" s="398">
        <v>39688</v>
      </c>
      <c r="G10" s="425" t="s">
        <v>584</v>
      </c>
      <c r="H10" s="232">
        <v>39734</v>
      </c>
      <c r="I10" s="399" t="s">
        <v>675</v>
      </c>
      <c r="J10" s="335" t="s">
        <v>709</v>
      </c>
      <c r="K10" s="300" t="s">
        <v>714</v>
      </c>
      <c r="L10" s="521">
        <v>2</v>
      </c>
      <c r="M10" s="522">
        <v>7.4</v>
      </c>
      <c r="N10" s="518">
        <v>2.8</v>
      </c>
      <c r="O10" s="522">
        <v>2.5</v>
      </c>
      <c r="P10" s="524">
        <v>2.8787529903688194</v>
      </c>
      <c r="Q10" s="524">
        <v>0.16132872563142142</v>
      </c>
      <c r="R10" s="524">
        <v>0.8083711614936445</v>
      </c>
      <c r="S10" s="524">
        <v>0.5147013102773565</v>
      </c>
      <c r="T10" s="524">
        <v>0.1070817989554825</v>
      </c>
      <c r="U10" s="524">
        <v>0.24168414228111518</v>
      </c>
      <c r="V10" s="524">
        <v>0.03891267610388656</v>
      </c>
      <c r="W10" s="73">
        <v>0.02033840640261087</v>
      </c>
      <c r="X10" s="73">
        <v>0.025032109710088565</v>
      </c>
      <c r="Y10" s="403" t="s">
        <v>204</v>
      </c>
      <c r="Z10" s="524">
        <v>0.018561338780233264</v>
      </c>
      <c r="AA10" s="524">
        <v>0.02519415871565858</v>
      </c>
      <c r="AB10" s="325">
        <f t="shared" si="0"/>
        <v>0.47680463094907544</v>
      </c>
      <c r="AC10" s="325">
        <f t="shared" si="1"/>
        <v>4.839958818720317</v>
      </c>
      <c r="AD10" s="402" t="s">
        <v>305</v>
      </c>
      <c r="AE10" s="389">
        <v>50</v>
      </c>
      <c r="AF10" s="389" t="s">
        <v>716</v>
      </c>
      <c r="AG10" s="389">
        <v>460</v>
      </c>
      <c r="AH10" s="389">
        <v>110</v>
      </c>
      <c r="AI10" s="389" t="s">
        <v>716</v>
      </c>
      <c r="AJ10" s="389" t="s">
        <v>196</v>
      </c>
      <c r="AK10" s="389" t="s">
        <v>197</v>
      </c>
      <c r="AL10" s="516" t="s">
        <v>196</v>
      </c>
      <c r="AM10" s="426" t="s">
        <v>47</v>
      </c>
      <c r="AN10" s="427"/>
      <c r="AO10" s="428"/>
    </row>
    <row r="11" spans="1:41" s="27" customFormat="1" ht="19.5" customHeight="1">
      <c r="A11" s="219">
        <v>810</v>
      </c>
      <c r="B11" s="32" t="s">
        <v>6</v>
      </c>
      <c r="C11" s="32" t="s">
        <v>37</v>
      </c>
      <c r="D11" s="240" t="s">
        <v>573</v>
      </c>
      <c r="E11" s="240" t="s">
        <v>574</v>
      </c>
      <c r="F11" s="22">
        <v>39645</v>
      </c>
      <c r="G11" s="32" t="s">
        <v>575</v>
      </c>
      <c r="H11" s="16">
        <v>39720</v>
      </c>
      <c r="I11" s="243" t="s">
        <v>576</v>
      </c>
      <c r="J11" s="305" t="s">
        <v>709</v>
      </c>
      <c r="K11" s="400" t="s">
        <v>714</v>
      </c>
      <c r="L11" s="357">
        <v>1</v>
      </c>
      <c r="M11" s="358">
        <v>6</v>
      </c>
      <c r="N11" s="356">
        <v>2.4</v>
      </c>
      <c r="O11" s="358">
        <v>12</v>
      </c>
      <c r="P11" s="525">
        <v>0.83</v>
      </c>
      <c r="Q11" s="524">
        <v>0.04</v>
      </c>
      <c r="R11" s="524">
        <v>0.17</v>
      </c>
      <c r="S11" s="524">
        <v>0.15</v>
      </c>
      <c r="T11" s="524">
        <v>0.04</v>
      </c>
      <c r="U11" s="524">
        <v>0.07</v>
      </c>
      <c r="V11" s="524">
        <v>0.04</v>
      </c>
      <c r="W11" s="73">
        <v>0.02</v>
      </c>
      <c r="X11" s="73">
        <v>0.02</v>
      </c>
      <c r="Y11" s="403" t="s">
        <v>204</v>
      </c>
      <c r="Z11" s="524">
        <v>0.01</v>
      </c>
      <c r="AA11" s="524">
        <v>0.02</v>
      </c>
      <c r="AB11" s="325">
        <f t="shared" si="0"/>
        <v>0.22</v>
      </c>
      <c r="AC11" s="325">
        <f t="shared" si="1"/>
        <v>1.4100000000000001</v>
      </c>
      <c r="AD11" s="402" t="s">
        <v>710</v>
      </c>
      <c r="AE11" s="403">
        <v>215</v>
      </c>
      <c r="AF11" s="403">
        <v>300</v>
      </c>
      <c r="AG11" s="403">
        <v>5160</v>
      </c>
      <c r="AH11" s="403">
        <v>33200</v>
      </c>
      <c r="AI11" s="403">
        <v>1110</v>
      </c>
      <c r="AJ11" s="403">
        <v>43</v>
      </c>
      <c r="AK11" s="403" t="s">
        <v>710</v>
      </c>
      <c r="AL11" s="554">
        <v>1</v>
      </c>
      <c r="AM11" s="287" t="s">
        <v>47</v>
      </c>
      <c r="AN11" s="274"/>
      <c r="AO11" s="262"/>
    </row>
    <row r="12" spans="1:41" s="338" customFormat="1" ht="19.5" customHeight="1">
      <c r="A12" s="218">
        <v>811</v>
      </c>
      <c r="B12" s="15" t="s">
        <v>6</v>
      </c>
      <c r="C12" s="15" t="s">
        <v>37</v>
      </c>
      <c r="D12" s="59" t="s">
        <v>586</v>
      </c>
      <c r="E12" s="59" t="s">
        <v>587</v>
      </c>
      <c r="F12" s="16">
        <v>39645</v>
      </c>
      <c r="G12" s="15" t="s">
        <v>577</v>
      </c>
      <c r="H12" s="16">
        <v>39720</v>
      </c>
      <c r="I12" s="243" t="s">
        <v>585</v>
      </c>
      <c r="J12" s="335" t="s">
        <v>709</v>
      </c>
      <c r="K12" s="450" t="s">
        <v>714</v>
      </c>
      <c r="L12" s="355" t="s">
        <v>564</v>
      </c>
      <c r="M12" s="356">
        <v>5</v>
      </c>
      <c r="N12" s="356">
        <v>2.2</v>
      </c>
      <c r="O12" s="356">
        <v>9.1</v>
      </c>
      <c r="P12" s="525">
        <v>1.06</v>
      </c>
      <c r="Q12" s="524">
        <v>0.04</v>
      </c>
      <c r="R12" s="524">
        <v>0.16</v>
      </c>
      <c r="S12" s="524">
        <v>0.15</v>
      </c>
      <c r="T12" s="525">
        <v>0.02</v>
      </c>
      <c r="U12" s="525">
        <v>0.05</v>
      </c>
      <c r="V12" s="524">
        <v>0.03</v>
      </c>
      <c r="W12" s="73">
        <v>0.01</v>
      </c>
      <c r="X12" s="78">
        <v>0.01</v>
      </c>
      <c r="Y12" s="403" t="s">
        <v>204</v>
      </c>
      <c r="Z12" s="524">
        <v>0.02</v>
      </c>
      <c r="AA12" s="525">
        <v>0.02</v>
      </c>
      <c r="AB12" s="325">
        <f t="shared" si="0"/>
        <v>0.15999999999999998</v>
      </c>
      <c r="AC12" s="325">
        <f t="shared" si="1"/>
        <v>1.57</v>
      </c>
      <c r="AD12" s="388" t="s">
        <v>710</v>
      </c>
      <c r="AE12" s="389">
        <v>165</v>
      </c>
      <c r="AF12" s="389">
        <v>210</v>
      </c>
      <c r="AG12" s="389">
        <v>3480</v>
      </c>
      <c r="AH12" s="389">
        <v>11800</v>
      </c>
      <c r="AI12" s="389">
        <v>1200</v>
      </c>
      <c r="AJ12" s="389">
        <v>21</v>
      </c>
      <c r="AK12" s="389" t="s">
        <v>710</v>
      </c>
      <c r="AL12" s="516" t="s">
        <v>711</v>
      </c>
      <c r="AM12" s="291" t="s">
        <v>47</v>
      </c>
      <c r="AN12" s="275"/>
      <c r="AO12" s="337"/>
    </row>
    <row r="13" spans="1:41" s="39" customFormat="1" ht="19.5" customHeight="1">
      <c r="A13" s="219">
        <v>812</v>
      </c>
      <c r="B13" s="33" t="s">
        <v>6</v>
      </c>
      <c r="C13" s="33" t="s">
        <v>7</v>
      </c>
      <c r="D13" s="239" t="s">
        <v>590</v>
      </c>
      <c r="E13" s="239" t="s">
        <v>591</v>
      </c>
      <c r="F13" s="28">
        <v>39645</v>
      </c>
      <c r="G13" s="33" t="s">
        <v>589</v>
      </c>
      <c r="H13" s="16">
        <v>39720</v>
      </c>
      <c r="I13" s="243" t="s">
        <v>588</v>
      </c>
      <c r="J13" s="305" t="s">
        <v>709</v>
      </c>
      <c r="K13" s="300" t="s">
        <v>714</v>
      </c>
      <c r="L13" s="356" t="s">
        <v>563</v>
      </c>
      <c r="M13" s="356">
        <v>36.61989409775167</v>
      </c>
      <c r="N13" s="356">
        <v>15.323218097640769</v>
      </c>
      <c r="O13" s="356">
        <v>18.439804829364313</v>
      </c>
      <c r="P13" s="526">
        <v>34</v>
      </c>
      <c r="Q13" s="527">
        <v>0.6</v>
      </c>
      <c r="R13" s="527">
        <v>10.73</v>
      </c>
      <c r="S13" s="527">
        <v>6.76</v>
      </c>
      <c r="T13" s="527">
        <v>1.82</v>
      </c>
      <c r="U13" s="527">
        <v>3.58</v>
      </c>
      <c r="V13" s="527">
        <v>1.7</v>
      </c>
      <c r="W13" s="75">
        <v>0.91</v>
      </c>
      <c r="X13" s="75">
        <v>1.27</v>
      </c>
      <c r="Y13" s="75">
        <v>0.14</v>
      </c>
      <c r="Z13" s="527">
        <v>1.18</v>
      </c>
      <c r="AA13" s="527">
        <v>1.4</v>
      </c>
      <c r="AB13" s="325">
        <f t="shared" si="0"/>
        <v>12</v>
      </c>
      <c r="AC13" s="325">
        <f t="shared" si="1"/>
        <v>64.09</v>
      </c>
      <c r="AD13" s="431">
        <v>850</v>
      </c>
      <c r="AE13" s="432">
        <v>1350</v>
      </c>
      <c r="AF13" s="432">
        <v>940</v>
      </c>
      <c r="AG13" s="432">
        <v>3640</v>
      </c>
      <c r="AH13" s="432">
        <v>12400</v>
      </c>
      <c r="AI13" s="432">
        <v>330</v>
      </c>
      <c r="AJ13" s="432">
        <v>16</v>
      </c>
      <c r="AK13" s="432">
        <v>500</v>
      </c>
      <c r="AL13" s="433">
        <v>19</v>
      </c>
      <c r="AM13" s="287" t="s">
        <v>48</v>
      </c>
      <c r="AN13" s="276">
        <v>38.5036613223458</v>
      </c>
      <c r="AO13" s="193"/>
    </row>
    <row r="14" spans="1:41" s="17" customFormat="1" ht="19.5" customHeight="1">
      <c r="A14" s="218">
        <v>813</v>
      </c>
      <c r="B14" s="17" t="s">
        <v>6</v>
      </c>
      <c r="C14" s="17" t="s">
        <v>7</v>
      </c>
      <c r="D14" s="60" t="s">
        <v>624</v>
      </c>
      <c r="E14" s="60" t="s">
        <v>625</v>
      </c>
      <c r="F14" s="16">
        <v>39645</v>
      </c>
      <c r="G14" s="17" t="s">
        <v>592</v>
      </c>
      <c r="H14" s="16">
        <v>39720</v>
      </c>
      <c r="I14" s="243" t="s">
        <v>623</v>
      </c>
      <c r="J14" s="335" t="s">
        <v>709</v>
      </c>
      <c r="K14" s="400" t="s">
        <v>714</v>
      </c>
      <c r="L14" s="356">
        <v>8.43375465523079</v>
      </c>
      <c r="M14" s="356">
        <v>27.8313903622616</v>
      </c>
      <c r="N14" s="356" t="s">
        <v>717</v>
      </c>
      <c r="O14" s="356">
        <v>17.710884775984656</v>
      </c>
      <c r="P14" s="526">
        <v>28.81</v>
      </c>
      <c r="Q14" s="527">
        <v>0.76</v>
      </c>
      <c r="R14" s="527">
        <v>10.03</v>
      </c>
      <c r="S14" s="527">
        <v>6.03</v>
      </c>
      <c r="T14" s="527">
        <v>2.11</v>
      </c>
      <c r="U14" s="527">
        <v>4.15</v>
      </c>
      <c r="V14" s="527">
        <v>2.44</v>
      </c>
      <c r="W14" s="75">
        <v>1.34</v>
      </c>
      <c r="X14" s="75">
        <v>2.14</v>
      </c>
      <c r="Y14" s="75">
        <v>0.21</v>
      </c>
      <c r="Z14" s="527">
        <v>2.11</v>
      </c>
      <c r="AA14" s="527">
        <v>2.43</v>
      </c>
      <c r="AB14" s="325">
        <f t="shared" si="0"/>
        <v>16.93</v>
      </c>
      <c r="AC14" s="325">
        <f t="shared" si="1"/>
        <v>62.56</v>
      </c>
      <c r="AD14" s="402">
        <v>1020</v>
      </c>
      <c r="AE14" s="403">
        <v>1500</v>
      </c>
      <c r="AF14" s="403">
        <v>1450</v>
      </c>
      <c r="AG14" s="403">
        <v>3890</v>
      </c>
      <c r="AH14" s="403">
        <v>12100</v>
      </c>
      <c r="AI14" s="403">
        <v>350</v>
      </c>
      <c r="AJ14" s="403">
        <v>17</v>
      </c>
      <c r="AK14" s="403">
        <v>570</v>
      </c>
      <c r="AL14" s="404">
        <v>19</v>
      </c>
      <c r="AM14" s="288" t="s">
        <v>48</v>
      </c>
      <c r="AN14" s="277">
        <v>35.57134541659139</v>
      </c>
      <c r="AO14" s="194"/>
    </row>
    <row r="15" spans="1:41" s="437" customFormat="1" ht="19.5" customHeight="1">
      <c r="A15" s="382">
        <v>814</v>
      </c>
      <c r="B15" s="239" t="s">
        <v>6</v>
      </c>
      <c r="C15" s="239" t="s">
        <v>39</v>
      </c>
      <c r="D15" s="240" t="s">
        <v>473</v>
      </c>
      <c r="E15" s="240" t="s">
        <v>474</v>
      </c>
      <c r="F15" s="429">
        <v>39688</v>
      </c>
      <c r="G15" s="239" t="s">
        <v>593</v>
      </c>
      <c r="H15" s="232">
        <v>39734</v>
      </c>
      <c r="I15" s="430" t="s">
        <v>676</v>
      </c>
      <c r="J15" s="305" t="s">
        <v>709</v>
      </c>
      <c r="K15" s="450" t="s">
        <v>714</v>
      </c>
      <c r="L15" s="518">
        <v>18.050541516245488</v>
      </c>
      <c r="M15" s="518">
        <v>39.711191335740075</v>
      </c>
      <c r="N15" s="518">
        <v>13.71841155234657</v>
      </c>
      <c r="O15" s="518">
        <v>25.631768953068594</v>
      </c>
      <c r="P15" s="524">
        <v>20.76238981519841</v>
      </c>
      <c r="Q15" s="524">
        <v>0.5385813982389127</v>
      </c>
      <c r="R15" s="524">
        <v>5.873927640169788</v>
      </c>
      <c r="S15" s="524">
        <v>3.681995529287895</v>
      </c>
      <c r="T15" s="524">
        <v>1.1713210778653091</v>
      </c>
      <c r="U15" s="524">
        <v>2.296592730998715</v>
      </c>
      <c r="V15" s="524">
        <v>1.7019824805114692</v>
      </c>
      <c r="W15" s="73">
        <v>0.8250552426997226</v>
      </c>
      <c r="X15" s="73">
        <v>0.9292715664572767</v>
      </c>
      <c r="Y15" s="73">
        <v>0.1199223685168093</v>
      </c>
      <c r="Z15" s="524">
        <v>1.009413665637627</v>
      </c>
      <c r="AA15" s="524">
        <v>1.158079372334371</v>
      </c>
      <c r="AB15" s="325">
        <f t="shared" si="0"/>
        <v>9.211638505021298</v>
      </c>
      <c r="AC15" s="325">
        <f t="shared" si="1"/>
        <v>40.068532887916305</v>
      </c>
      <c r="AD15" s="431">
        <v>170</v>
      </c>
      <c r="AE15" s="432">
        <v>560</v>
      </c>
      <c r="AF15" s="432">
        <v>900</v>
      </c>
      <c r="AG15" s="432">
        <v>5290</v>
      </c>
      <c r="AH15" s="432">
        <v>24100</v>
      </c>
      <c r="AI15" s="432">
        <v>5790</v>
      </c>
      <c r="AJ15" s="432">
        <v>44</v>
      </c>
      <c r="AK15" s="432">
        <v>190</v>
      </c>
      <c r="AL15" s="540">
        <v>13</v>
      </c>
      <c r="AM15" s="434" t="s">
        <v>48</v>
      </c>
      <c r="AN15" s="435">
        <v>27.7</v>
      </c>
      <c r="AO15" s="436"/>
    </row>
    <row r="16" spans="1:41" s="257" customFormat="1" ht="19.5" customHeight="1" thickBot="1">
      <c r="A16" s="438">
        <v>815</v>
      </c>
      <c r="B16" s="231" t="s">
        <v>6</v>
      </c>
      <c r="C16" s="231" t="s">
        <v>39</v>
      </c>
      <c r="D16" s="231" t="s">
        <v>475</v>
      </c>
      <c r="E16" s="231" t="s">
        <v>476</v>
      </c>
      <c r="F16" s="439">
        <v>39688</v>
      </c>
      <c r="G16" s="231" t="s">
        <v>594</v>
      </c>
      <c r="H16" s="440">
        <v>39734</v>
      </c>
      <c r="I16" s="441" t="s">
        <v>677</v>
      </c>
      <c r="J16" s="306" t="s">
        <v>709</v>
      </c>
      <c r="K16" s="343" t="s">
        <v>714</v>
      </c>
      <c r="L16" s="412" t="s">
        <v>563</v>
      </c>
      <c r="M16" s="523">
        <v>29.535864978902953</v>
      </c>
      <c r="N16" s="412" t="s">
        <v>717</v>
      </c>
      <c r="O16" s="412" t="s">
        <v>717</v>
      </c>
      <c r="P16" s="529">
        <v>27.96790974550069</v>
      </c>
      <c r="Q16" s="529">
        <v>0.9836807705696582</v>
      </c>
      <c r="R16" s="529">
        <v>10.62510619735907</v>
      </c>
      <c r="S16" s="529">
        <v>6.582614922475481</v>
      </c>
      <c r="T16" s="529">
        <v>0.860053564110665</v>
      </c>
      <c r="U16" s="529">
        <v>1.5859889156247695</v>
      </c>
      <c r="V16" s="529">
        <v>0.8482127185181328</v>
      </c>
      <c r="W16" s="529">
        <v>0.34673552268572966</v>
      </c>
      <c r="X16" s="530">
        <v>0.527029353430357</v>
      </c>
      <c r="Y16" s="530">
        <v>0.03424912266179227</v>
      </c>
      <c r="Z16" s="529">
        <v>0.5586761810564032</v>
      </c>
      <c r="AA16" s="529">
        <v>0.6596206564874302</v>
      </c>
      <c r="AB16" s="326">
        <f t="shared" si="0"/>
        <v>5.4205660345752795</v>
      </c>
      <c r="AC16" s="326">
        <f t="shared" si="1"/>
        <v>51.57987767048018</v>
      </c>
      <c r="AD16" s="413">
        <v>190</v>
      </c>
      <c r="AE16" s="414">
        <v>520</v>
      </c>
      <c r="AF16" s="414">
        <v>1020</v>
      </c>
      <c r="AG16" s="414">
        <v>9570</v>
      </c>
      <c r="AH16" s="414">
        <v>27900</v>
      </c>
      <c r="AI16" s="414">
        <v>3660</v>
      </c>
      <c r="AJ16" s="414">
        <v>47</v>
      </c>
      <c r="AK16" s="414" t="s">
        <v>715</v>
      </c>
      <c r="AL16" s="542">
        <v>11</v>
      </c>
      <c r="AM16" s="442" t="s">
        <v>48</v>
      </c>
      <c r="AN16" s="416">
        <v>23.7</v>
      </c>
      <c r="AO16" s="443"/>
    </row>
    <row r="17" spans="1:41" s="465" customFormat="1" ht="19.5" customHeight="1">
      <c r="A17" s="382">
        <v>816</v>
      </c>
      <c r="B17" s="240" t="s">
        <v>34</v>
      </c>
      <c r="C17" s="240" t="s">
        <v>38</v>
      </c>
      <c r="D17" s="240" t="s">
        <v>356</v>
      </c>
      <c r="E17" s="240" t="s">
        <v>468</v>
      </c>
      <c r="F17" s="463">
        <v>39692</v>
      </c>
      <c r="G17" s="240" t="s">
        <v>595</v>
      </c>
      <c r="H17" s="383">
        <v>39734</v>
      </c>
      <c r="I17" s="430" t="s">
        <v>694</v>
      </c>
      <c r="J17" s="305" t="s">
        <v>709</v>
      </c>
      <c r="K17" s="384" t="s">
        <v>714</v>
      </c>
      <c r="L17" s="522">
        <v>1</v>
      </c>
      <c r="M17" s="522">
        <v>15.2</v>
      </c>
      <c r="N17" s="386" t="s">
        <v>713</v>
      </c>
      <c r="O17" s="522" t="s">
        <v>713</v>
      </c>
      <c r="P17" s="531">
        <v>7.888690759378202</v>
      </c>
      <c r="Q17" s="531">
        <v>0.20207143397743016</v>
      </c>
      <c r="R17" s="531">
        <v>1.3271898722309707</v>
      </c>
      <c r="S17" s="531">
        <v>0.7755898096084776</v>
      </c>
      <c r="T17" s="531">
        <v>0.10902180897145736</v>
      </c>
      <c r="U17" s="531">
        <v>0.2064229018291744</v>
      </c>
      <c r="V17" s="531">
        <v>0.037282943414440245</v>
      </c>
      <c r="W17" s="531">
        <v>0.019542581926348557</v>
      </c>
      <c r="X17" s="79">
        <v>0.022452339365578985</v>
      </c>
      <c r="Y17" s="389" t="s">
        <v>204</v>
      </c>
      <c r="Z17" s="531">
        <v>0.028751654209346163</v>
      </c>
      <c r="AA17" s="531">
        <v>0.03132717010660725</v>
      </c>
      <c r="AB17" s="387">
        <f t="shared" si="0"/>
        <v>0.454801399822953</v>
      </c>
      <c r="AC17" s="387">
        <f t="shared" si="1"/>
        <v>10.648343275018034</v>
      </c>
      <c r="AD17" s="431">
        <v>12</v>
      </c>
      <c r="AE17" s="432" t="s">
        <v>716</v>
      </c>
      <c r="AF17" s="432" t="s">
        <v>716</v>
      </c>
      <c r="AG17" s="432">
        <v>710</v>
      </c>
      <c r="AH17" s="432">
        <v>520</v>
      </c>
      <c r="AI17" s="432" t="s">
        <v>716</v>
      </c>
      <c r="AJ17" s="432" t="s">
        <v>196</v>
      </c>
      <c r="AK17" s="432" t="s">
        <v>197</v>
      </c>
      <c r="AL17" s="550" t="s">
        <v>196</v>
      </c>
      <c r="AM17" s="434" t="s">
        <v>47</v>
      </c>
      <c r="AN17" s="435"/>
      <c r="AO17" s="464"/>
    </row>
    <row r="18" spans="1:41" s="424" customFormat="1" ht="19.5" customHeight="1">
      <c r="A18" s="380">
        <v>817</v>
      </c>
      <c r="B18" s="59" t="s">
        <v>34</v>
      </c>
      <c r="C18" s="59" t="s">
        <v>38</v>
      </c>
      <c r="D18" s="59" t="s">
        <v>665</v>
      </c>
      <c r="E18" s="59" t="s">
        <v>666</v>
      </c>
      <c r="F18" s="232">
        <v>39692</v>
      </c>
      <c r="G18" s="59" t="s">
        <v>596</v>
      </c>
      <c r="H18" s="232">
        <v>39734</v>
      </c>
      <c r="I18" s="249" t="s">
        <v>691</v>
      </c>
      <c r="J18" s="305" t="s">
        <v>709</v>
      </c>
      <c r="K18" s="450" t="s">
        <v>714</v>
      </c>
      <c r="L18" s="518" t="s">
        <v>564</v>
      </c>
      <c r="M18" s="518">
        <v>5.1</v>
      </c>
      <c r="N18" s="518">
        <v>1.2</v>
      </c>
      <c r="O18" s="518">
        <v>4.8</v>
      </c>
      <c r="P18" s="524">
        <v>2.719491382133641</v>
      </c>
      <c r="Q18" s="524">
        <v>0.09795452183401596</v>
      </c>
      <c r="R18" s="524">
        <v>0.5078961089084376</v>
      </c>
      <c r="S18" s="524">
        <v>0.29675236156579654</v>
      </c>
      <c r="T18" s="524">
        <v>0.05293296363409307</v>
      </c>
      <c r="U18" s="524">
        <v>0.13279876181262837</v>
      </c>
      <c r="V18" s="524">
        <v>0.021611447662297216</v>
      </c>
      <c r="W18" s="524">
        <v>0.010812528706958865</v>
      </c>
      <c r="X18" s="73">
        <v>0.016317812663404957</v>
      </c>
      <c r="Y18" s="403" t="s">
        <v>204</v>
      </c>
      <c r="Z18" s="524">
        <v>0.029890957797547153</v>
      </c>
      <c r="AA18" s="524">
        <v>0.028797514786376183</v>
      </c>
      <c r="AB18" s="325">
        <f t="shared" si="0"/>
        <v>0.2931619870633059</v>
      </c>
      <c r="AC18" s="325">
        <f t="shared" si="1"/>
        <v>3.9152563615051963</v>
      </c>
      <c r="AD18" s="402" t="s">
        <v>305</v>
      </c>
      <c r="AE18" s="403">
        <v>50</v>
      </c>
      <c r="AF18" s="403" t="s">
        <v>716</v>
      </c>
      <c r="AG18" s="403">
        <v>290</v>
      </c>
      <c r="AH18" s="403">
        <v>220</v>
      </c>
      <c r="AI18" s="403" t="s">
        <v>716</v>
      </c>
      <c r="AJ18" s="403" t="s">
        <v>196</v>
      </c>
      <c r="AK18" s="403" t="s">
        <v>197</v>
      </c>
      <c r="AL18" s="446" t="s">
        <v>196</v>
      </c>
      <c r="AM18" s="422" t="s">
        <v>47</v>
      </c>
      <c r="AN18" s="283"/>
      <c r="AO18" s="423"/>
    </row>
    <row r="19" spans="1:41" s="31" customFormat="1" ht="19.5" customHeight="1">
      <c r="A19" s="219">
        <v>818</v>
      </c>
      <c r="B19" s="19" t="s">
        <v>34</v>
      </c>
      <c r="C19" s="19" t="s">
        <v>37</v>
      </c>
      <c r="D19" s="234" t="s">
        <v>626</v>
      </c>
      <c r="E19" s="234" t="s">
        <v>627</v>
      </c>
      <c r="F19" s="16">
        <v>39645</v>
      </c>
      <c r="G19" s="19" t="s">
        <v>597</v>
      </c>
      <c r="H19" s="16">
        <v>39720</v>
      </c>
      <c r="I19" s="246" t="s">
        <v>628</v>
      </c>
      <c r="J19" s="305" t="s">
        <v>709</v>
      </c>
      <c r="K19" s="300" t="s">
        <v>714</v>
      </c>
      <c r="L19" s="356">
        <v>3</v>
      </c>
      <c r="M19" s="356">
        <v>9</v>
      </c>
      <c r="N19" s="356">
        <v>3.8</v>
      </c>
      <c r="O19" s="356">
        <v>9</v>
      </c>
      <c r="P19" s="525">
        <v>1.89</v>
      </c>
      <c r="Q19" s="524">
        <v>0.19</v>
      </c>
      <c r="R19" s="524">
        <v>0.92</v>
      </c>
      <c r="S19" s="524">
        <v>0.61</v>
      </c>
      <c r="T19" s="524">
        <v>0.13</v>
      </c>
      <c r="U19" s="524">
        <v>0.23</v>
      </c>
      <c r="V19" s="524">
        <v>0.2</v>
      </c>
      <c r="W19" s="524">
        <v>0.1</v>
      </c>
      <c r="X19" s="524">
        <v>0.15</v>
      </c>
      <c r="Y19" s="532">
        <v>0.02</v>
      </c>
      <c r="Z19" s="524">
        <v>0.05</v>
      </c>
      <c r="AA19" s="524">
        <v>0.12</v>
      </c>
      <c r="AB19" s="325">
        <f t="shared" si="0"/>
        <v>1</v>
      </c>
      <c r="AC19" s="325">
        <f t="shared" si="1"/>
        <v>4.609999999999999</v>
      </c>
      <c r="AD19" s="402" t="s">
        <v>710</v>
      </c>
      <c r="AE19" s="66">
        <v>160</v>
      </c>
      <c r="AF19" s="66">
        <v>450</v>
      </c>
      <c r="AG19" s="66">
        <v>4100</v>
      </c>
      <c r="AH19" s="66">
        <v>15500</v>
      </c>
      <c r="AI19" s="66">
        <v>1170</v>
      </c>
      <c r="AJ19" s="66">
        <v>19</v>
      </c>
      <c r="AK19" s="403" t="s">
        <v>710</v>
      </c>
      <c r="AL19" s="20">
        <v>1</v>
      </c>
      <c r="AM19" s="290" t="s">
        <v>47</v>
      </c>
      <c r="AN19" s="281"/>
      <c r="AO19" s="263"/>
    </row>
    <row r="20" spans="1:41" s="45" customFormat="1" ht="19.5" customHeight="1">
      <c r="A20" s="218">
        <v>819</v>
      </c>
      <c r="B20" s="41" t="s">
        <v>34</v>
      </c>
      <c r="C20" s="41" t="s">
        <v>7</v>
      </c>
      <c r="D20" s="241" t="s">
        <v>629</v>
      </c>
      <c r="E20" s="241" t="s">
        <v>58</v>
      </c>
      <c r="F20" s="16">
        <v>39644</v>
      </c>
      <c r="G20" s="41" t="s">
        <v>598</v>
      </c>
      <c r="H20" s="16">
        <v>39720</v>
      </c>
      <c r="I20" s="242" t="s">
        <v>630</v>
      </c>
      <c r="J20" s="305" t="s">
        <v>709</v>
      </c>
      <c r="K20" s="400" t="s">
        <v>714</v>
      </c>
      <c r="L20" s="356">
        <v>1.6241147540983607</v>
      </c>
      <c r="M20" s="356">
        <v>21.113491803278688</v>
      </c>
      <c r="N20" s="356" t="s">
        <v>717</v>
      </c>
      <c r="O20" s="356" t="s">
        <v>717</v>
      </c>
      <c r="P20" s="526">
        <v>40.97</v>
      </c>
      <c r="Q20" s="527">
        <v>1.05</v>
      </c>
      <c r="R20" s="527">
        <v>14.42</v>
      </c>
      <c r="S20" s="527">
        <v>6.42</v>
      </c>
      <c r="T20" s="527">
        <v>1.5</v>
      </c>
      <c r="U20" s="527">
        <v>3.83</v>
      </c>
      <c r="V20" s="527">
        <v>2.1</v>
      </c>
      <c r="W20" s="527">
        <v>1.04</v>
      </c>
      <c r="X20" s="527">
        <v>1.56</v>
      </c>
      <c r="Y20" s="527">
        <v>0.18</v>
      </c>
      <c r="Z20" s="527">
        <v>1.15</v>
      </c>
      <c r="AA20" s="527">
        <v>1.63</v>
      </c>
      <c r="AB20" s="325">
        <f t="shared" si="0"/>
        <v>12.989999999999998</v>
      </c>
      <c r="AC20" s="325">
        <f t="shared" si="1"/>
        <v>75.85000000000001</v>
      </c>
      <c r="AD20" s="308">
        <v>410</v>
      </c>
      <c r="AE20" s="62">
        <v>660</v>
      </c>
      <c r="AF20" s="62">
        <v>550</v>
      </c>
      <c r="AG20" s="62">
        <v>2690</v>
      </c>
      <c r="AH20" s="62">
        <v>14600</v>
      </c>
      <c r="AI20" s="62">
        <v>1740</v>
      </c>
      <c r="AJ20" s="62">
        <v>8</v>
      </c>
      <c r="AK20" s="62">
        <v>190</v>
      </c>
      <c r="AL20" s="26">
        <v>13</v>
      </c>
      <c r="AM20" s="292" t="s">
        <v>48</v>
      </c>
      <c r="AN20" s="280">
        <v>36.94320234982992</v>
      </c>
      <c r="AO20" s="264"/>
    </row>
    <row r="21" spans="1:41" s="396" customFormat="1" ht="19.5" customHeight="1">
      <c r="A21" s="382">
        <v>820</v>
      </c>
      <c r="B21" s="60" t="s">
        <v>34</v>
      </c>
      <c r="C21" s="60" t="s">
        <v>39</v>
      </c>
      <c r="D21" s="60" t="s">
        <v>681</v>
      </c>
      <c r="E21" s="60" t="s">
        <v>682</v>
      </c>
      <c r="F21" s="381">
        <v>39692</v>
      </c>
      <c r="G21" s="60" t="s">
        <v>599</v>
      </c>
      <c r="H21" s="232">
        <v>39734</v>
      </c>
      <c r="I21" s="249" t="s">
        <v>695</v>
      </c>
      <c r="J21" s="305" t="s">
        <v>709</v>
      </c>
      <c r="K21" s="450" t="s">
        <v>714</v>
      </c>
      <c r="L21" s="518">
        <v>15.135135135135133</v>
      </c>
      <c r="M21" s="518">
        <v>43.24324324324324</v>
      </c>
      <c r="N21" s="518">
        <v>5.405405405405405</v>
      </c>
      <c r="O21" s="518">
        <v>17.2972972972973</v>
      </c>
      <c r="P21" s="524">
        <v>32.646129635372006</v>
      </c>
      <c r="Q21" s="524">
        <v>0.9011257946353282</v>
      </c>
      <c r="R21" s="524">
        <v>9.93791910944534</v>
      </c>
      <c r="S21" s="524">
        <v>5.619274548343811</v>
      </c>
      <c r="T21" s="524">
        <v>2.056588888886352</v>
      </c>
      <c r="U21" s="524">
        <v>3.489860931142166</v>
      </c>
      <c r="V21" s="524">
        <v>2.1509011076326736</v>
      </c>
      <c r="W21" s="524">
        <v>1.1130036801298089</v>
      </c>
      <c r="X21" s="524">
        <v>1.5199200035438012</v>
      </c>
      <c r="Y21" s="524">
        <v>0.16382751307021126</v>
      </c>
      <c r="Z21" s="524">
        <v>1.3684354400544472</v>
      </c>
      <c r="AA21" s="524">
        <v>1.5382451019877843</v>
      </c>
      <c r="AB21" s="325">
        <f t="shared" si="0"/>
        <v>13.400782666447245</v>
      </c>
      <c r="AC21" s="325">
        <f t="shared" si="1"/>
        <v>62.505231754243724</v>
      </c>
      <c r="AD21" s="402">
        <v>170</v>
      </c>
      <c r="AE21" s="403">
        <v>460</v>
      </c>
      <c r="AF21" s="403">
        <v>150</v>
      </c>
      <c r="AG21" s="403">
        <v>7810</v>
      </c>
      <c r="AH21" s="403">
        <v>35000</v>
      </c>
      <c r="AI21" s="403">
        <v>1890</v>
      </c>
      <c r="AJ21" s="403">
        <v>52</v>
      </c>
      <c r="AK21" s="403">
        <v>650</v>
      </c>
      <c r="AL21" s="543">
        <v>19</v>
      </c>
      <c r="AM21" s="422" t="s">
        <v>48</v>
      </c>
      <c r="AN21" s="283">
        <v>18.5</v>
      </c>
      <c r="AO21" s="454"/>
    </row>
    <row r="22" spans="1:41" s="257" customFormat="1" ht="19.5" customHeight="1" thickBot="1">
      <c r="A22" s="438">
        <v>821</v>
      </c>
      <c r="B22" s="231" t="s">
        <v>34</v>
      </c>
      <c r="C22" s="231" t="s">
        <v>39</v>
      </c>
      <c r="D22" s="231" t="s">
        <v>663</v>
      </c>
      <c r="E22" s="231" t="s">
        <v>664</v>
      </c>
      <c r="F22" s="439">
        <v>39692</v>
      </c>
      <c r="G22" s="231" t="s">
        <v>600</v>
      </c>
      <c r="H22" s="440">
        <v>39734</v>
      </c>
      <c r="I22" s="441" t="s">
        <v>692</v>
      </c>
      <c r="J22" s="306" t="s">
        <v>709</v>
      </c>
      <c r="K22" s="343" t="s">
        <v>714</v>
      </c>
      <c r="L22" s="523">
        <v>6.037735849056604</v>
      </c>
      <c r="M22" s="523">
        <v>52.83018867924528</v>
      </c>
      <c r="N22" s="523">
        <v>7.547169811320755</v>
      </c>
      <c r="O22" s="523">
        <v>18.867924528301888</v>
      </c>
      <c r="P22" s="529">
        <v>13.754191815595695</v>
      </c>
      <c r="Q22" s="529">
        <v>0.4071655218309705</v>
      </c>
      <c r="R22" s="529">
        <v>4.089818158069005</v>
      </c>
      <c r="S22" s="529">
        <v>2.4349816458791658</v>
      </c>
      <c r="T22" s="529">
        <v>0.7117862436816097</v>
      </c>
      <c r="U22" s="529">
        <v>1.1793916267076883</v>
      </c>
      <c r="V22" s="529">
        <v>1.0110162150457616</v>
      </c>
      <c r="W22" s="529">
        <v>0.5088643258441693</v>
      </c>
      <c r="X22" s="529">
        <v>0.783741316960629</v>
      </c>
      <c r="Y22" s="529">
        <v>0.07683654958409206</v>
      </c>
      <c r="Z22" s="529">
        <v>0.898861374374715</v>
      </c>
      <c r="AA22" s="529">
        <v>0.8364574746447101</v>
      </c>
      <c r="AB22" s="326">
        <f t="shared" si="0"/>
        <v>6.006955126843376</v>
      </c>
      <c r="AC22" s="326">
        <f t="shared" si="1"/>
        <v>26.693112268218204</v>
      </c>
      <c r="AD22" s="413">
        <v>230</v>
      </c>
      <c r="AE22" s="414">
        <v>520</v>
      </c>
      <c r="AF22" s="414">
        <v>1120</v>
      </c>
      <c r="AG22" s="414">
        <v>6150</v>
      </c>
      <c r="AH22" s="414">
        <v>23600</v>
      </c>
      <c r="AI22" s="414">
        <v>10200</v>
      </c>
      <c r="AJ22" s="414">
        <v>32</v>
      </c>
      <c r="AK22" s="414">
        <v>100</v>
      </c>
      <c r="AL22" s="544">
        <v>12</v>
      </c>
      <c r="AM22" s="442" t="s">
        <v>48</v>
      </c>
      <c r="AN22" s="416">
        <v>26.5</v>
      </c>
      <c r="AO22" s="443"/>
    </row>
    <row r="23" spans="1:41" s="447" customFormat="1" ht="19.5" customHeight="1">
      <c r="A23" s="382">
        <v>822</v>
      </c>
      <c r="B23" s="240" t="s">
        <v>35</v>
      </c>
      <c r="C23" s="240" t="s">
        <v>38</v>
      </c>
      <c r="D23" s="240" t="s">
        <v>127</v>
      </c>
      <c r="E23" s="240" t="s">
        <v>128</v>
      </c>
      <c r="F23" s="429">
        <v>39692</v>
      </c>
      <c r="G23" s="240" t="s">
        <v>601</v>
      </c>
      <c r="H23" s="383">
        <v>39734</v>
      </c>
      <c r="I23" s="430" t="s">
        <v>687</v>
      </c>
      <c r="J23" s="305"/>
      <c r="K23" s="384" t="s">
        <v>714</v>
      </c>
      <c r="L23" s="522" t="s">
        <v>564</v>
      </c>
      <c r="M23" s="522">
        <v>6.1</v>
      </c>
      <c r="N23" s="518">
        <v>2.7</v>
      </c>
      <c r="O23" s="522">
        <v>5.4</v>
      </c>
      <c r="P23" s="531">
        <v>2.9645151984605382</v>
      </c>
      <c r="Q23" s="531">
        <v>0.10922434442697121</v>
      </c>
      <c r="R23" s="531">
        <v>0.9704220773727432</v>
      </c>
      <c r="S23" s="531">
        <v>0.48819495414193403</v>
      </c>
      <c r="T23" s="531">
        <v>0.06764683617065292</v>
      </c>
      <c r="U23" s="531">
        <v>0.14106790916196657</v>
      </c>
      <c r="V23" s="531">
        <v>0.03205256129023415</v>
      </c>
      <c r="W23" s="531">
        <v>0.01569644483768918</v>
      </c>
      <c r="X23" s="531">
        <v>0.019494137374525978</v>
      </c>
      <c r="Y23" s="389" t="s">
        <v>204</v>
      </c>
      <c r="Z23" s="531">
        <v>0.026122838559774403</v>
      </c>
      <c r="AA23" s="531">
        <v>0.02925079848360208</v>
      </c>
      <c r="AB23" s="325">
        <f t="shared" si="0"/>
        <v>0.33133152587844533</v>
      </c>
      <c r="AC23" s="325">
        <f t="shared" si="1"/>
        <v>4.8636881002806325</v>
      </c>
      <c r="AD23" s="431">
        <v>8</v>
      </c>
      <c r="AE23" s="432" t="s">
        <v>716</v>
      </c>
      <c r="AF23" s="432" t="s">
        <v>716</v>
      </c>
      <c r="AG23" s="432">
        <v>250</v>
      </c>
      <c r="AH23" s="432">
        <v>140</v>
      </c>
      <c r="AI23" s="432" t="s">
        <v>716</v>
      </c>
      <c r="AJ23" s="432" t="s">
        <v>196</v>
      </c>
      <c r="AK23" s="432" t="s">
        <v>197</v>
      </c>
      <c r="AL23" s="550" t="s">
        <v>196</v>
      </c>
      <c r="AM23" s="451" t="s">
        <v>47</v>
      </c>
      <c r="AN23" s="435"/>
      <c r="AO23" s="453"/>
    </row>
    <row r="24" spans="1:41" s="424" customFormat="1" ht="19.5" customHeight="1">
      <c r="A24" s="395">
        <v>823</v>
      </c>
      <c r="B24" s="424" t="s">
        <v>35</v>
      </c>
      <c r="C24" s="424" t="s">
        <v>38</v>
      </c>
      <c r="D24" s="424" t="s">
        <v>661</v>
      </c>
      <c r="E24" s="424" t="s">
        <v>662</v>
      </c>
      <c r="F24" s="398">
        <v>39692</v>
      </c>
      <c r="G24" s="424" t="s">
        <v>602</v>
      </c>
      <c r="H24" s="232">
        <v>39734</v>
      </c>
      <c r="I24" s="458" t="s">
        <v>689</v>
      </c>
      <c r="J24" s="305"/>
      <c r="K24" s="450" t="s">
        <v>714</v>
      </c>
      <c r="L24" s="518">
        <v>0.4</v>
      </c>
      <c r="M24" s="518">
        <v>4.6</v>
      </c>
      <c r="N24" s="518" t="s">
        <v>712</v>
      </c>
      <c r="O24" s="518">
        <v>5.3</v>
      </c>
      <c r="P24" s="524">
        <v>2.484342274587534</v>
      </c>
      <c r="Q24" s="524">
        <v>0.0834769378552795</v>
      </c>
      <c r="R24" s="524">
        <v>0.5323505716462271</v>
      </c>
      <c r="S24" s="524">
        <v>0.2856629038058754</v>
      </c>
      <c r="T24" s="524">
        <v>0.06259923200513036</v>
      </c>
      <c r="U24" s="524">
        <v>0.13891698598814387</v>
      </c>
      <c r="V24" s="524">
        <v>0.04804098776683371</v>
      </c>
      <c r="W24" s="524">
        <v>0.022765050820707632</v>
      </c>
      <c r="X24" s="524">
        <v>0.026493541743893158</v>
      </c>
      <c r="Y24" s="403" t="s">
        <v>204</v>
      </c>
      <c r="Z24" s="524">
        <v>0.034936810497595144</v>
      </c>
      <c r="AA24" s="524">
        <v>0.042908684481990186</v>
      </c>
      <c r="AB24" s="325">
        <f t="shared" si="0"/>
        <v>0.37666129330429415</v>
      </c>
      <c r="AC24" s="325">
        <f t="shared" si="1"/>
        <v>3.76249398119921</v>
      </c>
      <c r="AD24" s="402">
        <v>9</v>
      </c>
      <c r="AE24" s="403" t="s">
        <v>716</v>
      </c>
      <c r="AF24" s="403" t="s">
        <v>716</v>
      </c>
      <c r="AG24" s="403">
        <v>160</v>
      </c>
      <c r="AH24" s="403">
        <v>140</v>
      </c>
      <c r="AI24" s="403" t="s">
        <v>716</v>
      </c>
      <c r="AJ24" s="403" t="s">
        <v>196</v>
      </c>
      <c r="AK24" s="403" t="s">
        <v>197</v>
      </c>
      <c r="AL24" s="446" t="s">
        <v>196</v>
      </c>
      <c r="AM24" s="422" t="s">
        <v>47</v>
      </c>
      <c r="AN24" s="419"/>
      <c r="AO24" s="423"/>
    </row>
    <row r="25" spans="1:41" s="424" customFormat="1" ht="19.5" customHeight="1">
      <c r="A25" s="407">
        <v>824</v>
      </c>
      <c r="B25" s="424" t="s">
        <v>35</v>
      </c>
      <c r="C25" s="424" t="s">
        <v>37</v>
      </c>
      <c r="D25" s="424" t="s">
        <v>631</v>
      </c>
      <c r="E25" s="424" t="s">
        <v>632</v>
      </c>
      <c r="F25" s="398">
        <v>39645</v>
      </c>
      <c r="G25" s="424" t="s">
        <v>603</v>
      </c>
      <c r="H25" s="398">
        <v>39720</v>
      </c>
      <c r="I25" s="458" t="s">
        <v>633</v>
      </c>
      <c r="J25" s="305" t="s">
        <v>709</v>
      </c>
      <c r="K25" s="300" t="s">
        <v>714</v>
      </c>
      <c r="L25" s="518">
        <v>4</v>
      </c>
      <c r="M25" s="518">
        <v>22</v>
      </c>
      <c r="N25" s="518" t="s">
        <v>712</v>
      </c>
      <c r="O25" s="518">
        <v>18</v>
      </c>
      <c r="P25" s="533">
        <v>0.95</v>
      </c>
      <c r="Q25" s="533">
        <v>0.02</v>
      </c>
      <c r="R25" s="533">
        <v>0.22</v>
      </c>
      <c r="S25" s="533">
        <v>0.13</v>
      </c>
      <c r="T25" s="533">
        <v>0.03</v>
      </c>
      <c r="U25" s="533">
        <v>0.08</v>
      </c>
      <c r="V25" s="533">
        <v>0.04</v>
      </c>
      <c r="W25" s="533">
        <v>0.02</v>
      </c>
      <c r="X25" s="533">
        <v>0.03</v>
      </c>
      <c r="Y25" s="403" t="s">
        <v>204</v>
      </c>
      <c r="Z25" s="533">
        <v>0.02</v>
      </c>
      <c r="AA25" s="533">
        <v>0.03</v>
      </c>
      <c r="AB25" s="325">
        <f t="shared" si="0"/>
        <v>0.24999999999999997</v>
      </c>
      <c r="AC25" s="325">
        <f t="shared" si="1"/>
        <v>1.57</v>
      </c>
      <c r="AD25" s="402">
        <v>60</v>
      </c>
      <c r="AE25" s="403">
        <v>165</v>
      </c>
      <c r="AF25" s="403">
        <v>180</v>
      </c>
      <c r="AG25" s="403">
        <v>4730</v>
      </c>
      <c r="AH25" s="403">
        <v>24200</v>
      </c>
      <c r="AI25" s="403">
        <v>690</v>
      </c>
      <c r="AJ25" s="403">
        <v>21</v>
      </c>
      <c r="AK25" s="403" t="s">
        <v>710</v>
      </c>
      <c r="AL25" s="515" t="s">
        <v>711</v>
      </c>
      <c r="AM25" s="422" t="s">
        <v>47</v>
      </c>
      <c r="AN25" s="419"/>
      <c r="AO25" s="423"/>
    </row>
    <row r="26" spans="1:41" s="396" customFormat="1" ht="19.5" customHeight="1">
      <c r="A26" s="395">
        <v>825</v>
      </c>
      <c r="B26" s="396" t="s">
        <v>35</v>
      </c>
      <c r="C26" s="396" t="s">
        <v>7</v>
      </c>
      <c r="D26" s="396" t="s">
        <v>448</v>
      </c>
      <c r="E26" s="396" t="s">
        <v>449</v>
      </c>
      <c r="F26" s="398">
        <v>39645</v>
      </c>
      <c r="G26" s="396" t="s">
        <v>604</v>
      </c>
      <c r="H26" s="398">
        <v>39720</v>
      </c>
      <c r="I26" s="458" t="s">
        <v>634</v>
      </c>
      <c r="J26" s="305" t="s">
        <v>709</v>
      </c>
      <c r="K26" s="400" t="s">
        <v>714</v>
      </c>
      <c r="L26" s="518">
        <v>1.444229557045441</v>
      </c>
      <c r="M26" s="518">
        <v>8.08768551945447</v>
      </c>
      <c r="N26" s="386" t="s">
        <v>717</v>
      </c>
      <c r="O26" s="386" t="s">
        <v>717</v>
      </c>
      <c r="P26" s="534">
        <v>37.43</v>
      </c>
      <c r="Q26" s="534">
        <v>1.36</v>
      </c>
      <c r="R26" s="534">
        <v>17.6</v>
      </c>
      <c r="S26" s="534">
        <v>10.23</v>
      </c>
      <c r="T26" s="534">
        <v>2.46</v>
      </c>
      <c r="U26" s="534">
        <v>4.85</v>
      </c>
      <c r="V26" s="534">
        <v>2.72</v>
      </c>
      <c r="W26" s="534">
        <v>1.44</v>
      </c>
      <c r="X26" s="534">
        <v>1.82</v>
      </c>
      <c r="Y26" s="401">
        <v>0.19</v>
      </c>
      <c r="Z26" s="534">
        <v>1.92</v>
      </c>
      <c r="AA26" s="534">
        <v>2.14</v>
      </c>
      <c r="AB26" s="325">
        <f t="shared" si="0"/>
        <v>17.54</v>
      </c>
      <c r="AC26" s="325">
        <f t="shared" si="1"/>
        <v>84.15999999999998</v>
      </c>
      <c r="AD26" s="402">
        <v>340</v>
      </c>
      <c r="AE26" s="403">
        <v>750</v>
      </c>
      <c r="AF26" s="403">
        <v>780</v>
      </c>
      <c r="AG26" s="403">
        <v>4100</v>
      </c>
      <c r="AH26" s="403">
        <v>26800</v>
      </c>
      <c r="AI26" s="403">
        <v>470</v>
      </c>
      <c r="AJ26" s="403">
        <v>27</v>
      </c>
      <c r="AK26" s="403">
        <v>650</v>
      </c>
      <c r="AL26" s="404">
        <v>22</v>
      </c>
      <c r="AM26" s="422" t="s">
        <v>48</v>
      </c>
      <c r="AN26" s="283">
        <v>34.62053505004316</v>
      </c>
      <c r="AO26" s="454"/>
    </row>
    <row r="27" spans="1:41" s="396" customFormat="1" ht="19.5" customHeight="1">
      <c r="A27" s="407">
        <v>826</v>
      </c>
      <c r="B27" s="396" t="s">
        <v>35</v>
      </c>
      <c r="C27" s="396" t="s">
        <v>39</v>
      </c>
      <c r="D27" s="396" t="s">
        <v>148</v>
      </c>
      <c r="E27" s="396" t="s">
        <v>464</v>
      </c>
      <c r="F27" s="459">
        <v>39692</v>
      </c>
      <c r="G27" s="396" t="s">
        <v>605</v>
      </c>
      <c r="H27" s="232">
        <v>39734</v>
      </c>
      <c r="I27" s="458" t="s">
        <v>690</v>
      </c>
      <c r="J27" s="305"/>
      <c r="K27" s="450" t="s">
        <v>714</v>
      </c>
      <c r="L27" s="386" t="s">
        <v>563</v>
      </c>
      <c r="M27" s="518">
        <v>22.346368715083802</v>
      </c>
      <c r="N27" s="518">
        <v>2.23463687150838</v>
      </c>
      <c r="O27" s="518">
        <v>2.513966480446928</v>
      </c>
      <c r="P27" s="524">
        <v>21.024702210331352</v>
      </c>
      <c r="Q27" s="524">
        <v>0.588764171905921</v>
      </c>
      <c r="R27" s="524">
        <v>8.120387023383099</v>
      </c>
      <c r="S27" s="524">
        <v>5.872317876303422</v>
      </c>
      <c r="T27" s="524">
        <v>1.6829167079571932</v>
      </c>
      <c r="U27" s="524">
        <v>3.2083801080741496</v>
      </c>
      <c r="V27" s="524">
        <v>3.3810890845873813</v>
      </c>
      <c r="W27" s="524">
        <v>1.5733449354582254</v>
      </c>
      <c r="X27" s="524">
        <v>2.543036345940633</v>
      </c>
      <c r="Y27" s="73">
        <v>0.28332859781564157</v>
      </c>
      <c r="Z27" s="524">
        <v>2.8895723048434636</v>
      </c>
      <c r="AA27" s="524">
        <v>2.9657855655676792</v>
      </c>
      <c r="AB27" s="325">
        <f t="shared" si="0"/>
        <v>18.527453650244368</v>
      </c>
      <c r="AC27" s="325">
        <f t="shared" si="1"/>
        <v>54.13362493216815</v>
      </c>
      <c r="AD27" s="402">
        <v>200</v>
      </c>
      <c r="AE27" s="403">
        <v>620</v>
      </c>
      <c r="AF27" s="403">
        <v>940</v>
      </c>
      <c r="AG27" s="403">
        <v>6240</v>
      </c>
      <c r="AH27" s="403">
        <v>25300</v>
      </c>
      <c r="AI27" s="403">
        <v>900</v>
      </c>
      <c r="AJ27" s="403">
        <v>27</v>
      </c>
      <c r="AK27" s="403">
        <v>170</v>
      </c>
      <c r="AL27" s="404">
        <v>18</v>
      </c>
      <c r="AM27" s="422" t="s">
        <v>48</v>
      </c>
      <c r="AN27" s="283">
        <v>35.8</v>
      </c>
      <c r="AO27" s="454"/>
    </row>
    <row r="28" spans="1:41" s="462" customFormat="1" ht="19.5" customHeight="1" thickBot="1">
      <c r="A28" s="408">
        <v>827</v>
      </c>
      <c r="B28" s="257" t="s">
        <v>35</v>
      </c>
      <c r="C28" s="257" t="s">
        <v>39</v>
      </c>
      <c r="D28" s="257" t="s">
        <v>127</v>
      </c>
      <c r="E28" s="257" t="s">
        <v>128</v>
      </c>
      <c r="F28" s="409">
        <v>39692</v>
      </c>
      <c r="G28" s="257" t="s">
        <v>606</v>
      </c>
      <c r="H28" s="440">
        <v>39734</v>
      </c>
      <c r="I28" s="460" t="s">
        <v>688</v>
      </c>
      <c r="J28" s="306"/>
      <c r="K28" s="343" t="s">
        <v>714</v>
      </c>
      <c r="L28" s="412" t="s">
        <v>563</v>
      </c>
      <c r="M28" s="523">
        <v>17.605633802816904</v>
      </c>
      <c r="N28" s="412" t="s">
        <v>717</v>
      </c>
      <c r="O28" s="523">
        <v>17.605633802816904</v>
      </c>
      <c r="P28" s="529">
        <v>32.81594409266489</v>
      </c>
      <c r="Q28" s="529">
        <v>1.2882834240809233</v>
      </c>
      <c r="R28" s="529">
        <v>25.724584802602937</v>
      </c>
      <c r="S28" s="529">
        <v>16.04893643495891</v>
      </c>
      <c r="T28" s="529">
        <v>5.490661290888666</v>
      </c>
      <c r="U28" s="529">
        <v>7.400664349025407</v>
      </c>
      <c r="V28" s="529">
        <v>6.797884793540686</v>
      </c>
      <c r="W28" s="529">
        <v>3.4567205102826084</v>
      </c>
      <c r="X28" s="529">
        <v>5.7755227205908</v>
      </c>
      <c r="Y28" s="530">
        <v>0.6003455256144821</v>
      </c>
      <c r="Z28" s="529">
        <v>5.692256313544102</v>
      </c>
      <c r="AA28" s="529">
        <v>5.992382142495709</v>
      </c>
      <c r="AB28" s="326">
        <f t="shared" si="0"/>
        <v>41.206437645982454</v>
      </c>
      <c r="AC28" s="326">
        <f t="shared" si="1"/>
        <v>117.08418640029015</v>
      </c>
      <c r="AD28" s="413">
        <v>980</v>
      </c>
      <c r="AE28" s="414">
        <v>1400</v>
      </c>
      <c r="AF28" s="414">
        <v>1250</v>
      </c>
      <c r="AG28" s="414">
        <v>11200</v>
      </c>
      <c r="AH28" s="414">
        <v>54400</v>
      </c>
      <c r="AI28" s="414">
        <v>4300</v>
      </c>
      <c r="AJ28" s="414">
        <v>136</v>
      </c>
      <c r="AK28" s="414">
        <v>850</v>
      </c>
      <c r="AL28" s="415">
        <v>27</v>
      </c>
      <c r="AM28" s="297" t="s">
        <v>48</v>
      </c>
      <c r="AN28" s="416">
        <v>28.4</v>
      </c>
      <c r="AO28" s="461"/>
    </row>
    <row r="29" spans="1:41" s="468" customFormat="1" ht="19.5" customHeight="1">
      <c r="A29" s="467">
        <v>828</v>
      </c>
      <c r="B29" s="468" t="s">
        <v>40</v>
      </c>
      <c r="C29" s="468" t="s">
        <v>38</v>
      </c>
      <c r="D29" s="468" t="s">
        <v>181</v>
      </c>
      <c r="E29" s="468" t="s">
        <v>182</v>
      </c>
      <c r="F29" s="469">
        <v>39695</v>
      </c>
      <c r="G29" s="468" t="s">
        <v>607</v>
      </c>
      <c r="H29" s="383">
        <v>39734</v>
      </c>
      <c r="I29" s="470" t="s">
        <v>700</v>
      </c>
      <c r="J29" s="471"/>
      <c r="K29" s="384" t="s">
        <v>714</v>
      </c>
      <c r="L29" s="385">
        <v>0.7</v>
      </c>
      <c r="M29" s="385">
        <v>18.4</v>
      </c>
      <c r="N29" s="386" t="s">
        <v>712</v>
      </c>
      <c r="O29" s="385" t="s">
        <v>713</v>
      </c>
      <c r="P29" s="531">
        <v>1.784081121154748</v>
      </c>
      <c r="Q29" s="531">
        <v>0.04652940683498818</v>
      </c>
      <c r="R29" s="531">
        <v>0.29806760582821595</v>
      </c>
      <c r="S29" s="531">
        <v>0.2010014203811986</v>
      </c>
      <c r="T29" s="531">
        <v>0.08783052606191959</v>
      </c>
      <c r="U29" s="531">
        <v>0.165157052500289</v>
      </c>
      <c r="V29" s="531">
        <v>0.027053371755128293</v>
      </c>
      <c r="W29" s="79">
        <v>0.010577484178528678</v>
      </c>
      <c r="X29" s="79">
        <v>0.018098428444941642</v>
      </c>
      <c r="Y29" s="389" t="s">
        <v>204</v>
      </c>
      <c r="Z29" s="79">
        <v>0.02624138629491355</v>
      </c>
      <c r="AA29" s="531">
        <v>0.02111892962290526</v>
      </c>
      <c r="AB29" s="325">
        <f t="shared" si="0"/>
        <v>0.356077178858626</v>
      </c>
      <c r="AC29" s="325">
        <f t="shared" si="1"/>
        <v>2.6857567330577767</v>
      </c>
      <c r="AD29" s="473">
        <v>10</v>
      </c>
      <c r="AE29" s="474" t="s">
        <v>716</v>
      </c>
      <c r="AF29" s="474" t="s">
        <v>716</v>
      </c>
      <c r="AG29" s="474">
        <v>260</v>
      </c>
      <c r="AH29" s="474">
        <v>100</v>
      </c>
      <c r="AI29" s="474" t="s">
        <v>716</v>
      </c>
      <c r="AJ29" s="474" t="s">
        <v>196</v>
      </c>
      <c r="AK29" s="474" t="s">
        <v>197</v>
      </c>
      <c r="AL29" s="551" t="s">
        <v>196</v>
      </c>
      <c r="AM29" s="475" t="s">
        <v>47</v>
      </c>
      <c r="AN29" s="281"/>
      <c r="AO29" s="476"/>
    </row>
    <row r="30" spans="1:41" s="478" customFormat="1" ht="19.5" customHeight="1">
      <c r="A30" s="477">
        <v>829</v>
      </c>
      <c r="B30" s="478" t="s">
        <v>40</v>
      </c>
      <c r="C30" s="478" t="s">
        <v>38</v>
      </c>
      <c r="D30" s="478" t="s">
        <v>46</v>
      </c>
      <c r="E30" s="478" t="s">
        <v>151</v>
      </c>
      <c r="F30" s="479">
        <v>39695</v>
      </c>
      <c r="G30" s="478" t="s">
        <v>608</v>
      </c>
      <c r="H30" s="232">
        <v>39734</v>
      </c>
      <c r="I30" s="480" t="s">
        <v>701</v>
      </c>
      <c r="J30" s="471"/>
      <c r="K30" s="450" t="s">
        <v>714</v>
      </c>
      <c r="L30" s="386" t="s">
        <v>564</v>
      </c>
      <c r="M30" s="386">
        <v>11.7</v>
      </c>
      <c r="N30" s="386">
        <v>5.4</v>
      </c>
      <c r="O30" s="386" t="s">
        <v>713</v>
      </c>
      <c r="P30" s="524">
        <v>2.1734149998320658</v>
      </c>
      <c r="Q30" s="524">
        <v>0.04939869292380206</v>
      </c>
      <c r="R30" s="524">
        <v>0.6351204521243697</v>
      </c>
      <c r="S30" s="524">
        <v>0.39211711478492495</v>
      </c>
      <c r="T30" s="524">
        <v>0.12246269815293255</v>
      </c>
      <c r="U30" s="524">
        <v>0.2596881973028756</v>
      </c>
      <c r="V30" s="524">
        <v>0.007784996675917625</v>
      </c>
      <c r="W30" s="403" t="s">
        <v>204</v>
      </c>
      <c r="X30" s="73">
        <v>0.046897404644439776</v>
      </c>
      <c r="Y30" s="403" t="s">
        <v>204</v>
      </c>
      <c r="Z30" s="73">
        <v>0.06864728096030726</v>
      </c>
      <c r="AA30" s="524">
        <v>0.032159549611844786</v>
      </c>
      <c r="AB30" s="325">
        <f t="shared" si="0"/>
        <v>0.5376401273483176</v>
      </c>
      <c r="AC30" s="325">
        <f t="shared" si="1"/>
        <v>3.78769138701348</v>
      </c>
      <c r="AD30" s="481">
        <v>9</v>
      </c>
      <c r="AE30" s="472">
        <v>50</v>
      </c>
      <c r="AF30" s="472" t="s">
        <v>716</v>
      </c>
      <c r="AG30" s="472">
        <v>240</v>
      </c>
      <c r="AH30" s="472">
        <v>180</v>
      </c>
      <c r="AI30" s="472" t="s">
        <v>716</v>
      </c>
      <c r="AJ30" s="472" t="s">
        <v>196</v>
      </c>
      <c r="AK30" s="472" t="s">
        <v>197</v>
      </c>
      <c r="AL30" s="552" t="s">
        <v>196</v>
      </c>
      <c r="AM30" s="483" t="s">
        <v>47</v>
      </c>
      <c r="AN30" s="277"/>
      <c r="AO30" s="484"/>
    </row>
    <row r="31" spans="1:41" s="490" customFormat="1" ht="19.5" customHeight="1">
      <c r="A31" s="467">
        <v>830</v>
      </c>
      <c r="B31" s="485" t="s">
        <v>40</v>
      </c>
      <c r="C31" s="485" t="s">
        <v>37</v>
      </c>
      <c r="D31" s="485" t="s">
        <v>636</v>
      </c>
      <c r="E31" s="485" t="s">
        <v>637</v>
      </c>
      <c r="F31" s="479">
        <v>39645</v>
      </c>
      <c r="G31" s="485" t="s">
        <v>609</v>
      </c>
      <c r="H31" s="398">
        <v>39720</v>
      </c>
      <c r="I31" s="486" t="s">
        <v>635</v>
      </c>
      <c r="J31" s="471" t="s">
        <v>709</v>
      </c>
      <c r="K31" s="300" t="s">
        <v>714</v>
      </c>
      <c r="L31" s="386">
        <v>0.4</v>
      </c>
      <c r="M31" s="386">
        <v>29</v>
      </c>
      <c r="N31" s="386">
        <v>1</v>
      </c>
      <c r="O31" s="386">
        <v>8.5</v>
      </c>
      <c r="P31" s="533">
        <v>0.64</v>
      </c>
      <c r="Q31" s="533">
        <v>0.02</v>
      </c>
      <c r="R31" s="533">
        <v>0.1</v>
      </c>
      <c r="S31" s="533">
        <v>0.11</v>
      </c>
      <c r="T31" s="533">
        <v>0.02</v>
      </c>
      <c r="U31" s="533">
        <v>0.06</v>
      </c>
      <c r="V31" s="533">
        <v>0.02</v>
      </c>
      <c r="W31" s="250">
        <v>0.01</v>
      </c>
      <c r="X31" s="250">
        <v>0.02</v>
      </c>
      <c r="Y31" s="403" t="s">
        <v>204</v>
      </c>
      <c r="Z31" s="250">
        <v>0.01</v>
      </c>
      <c r="AA31" s="533">
        <v>0.02</v>
      </c>
      <c r="AB31" s="325">
        <f t="shared" si="0"/>
        <v>0.16</v>
      </c>
      <c r="AC31" s="325">
        <f t="shared" si="1"/>
        <v>1.03</v>
      </c>
      <c r="AD31" s="402" t="s">
        <v>710</v>
      </c>
      <c r="AE31" s="487">
        <v>270</v>
      </c>
      <c r="AF31" s="487">
        <v>370</v>
      </c>
      <c r="AG31" s="487">
        <v>5200</v>
      </c>
      <c r="AH31" s="487">
        <v>17100</v>
      </c>
      <c r="AI31" s="487">
        <v>330</v>
      </c>
      <c r="AJ31" s="487">
        <v>28</v>
      </c>
      <c r="AK31" s="403" t="s">
        <v>710</v>
      </c>
      <c r="AL31" s="516" t="s">
        <v>711</v>
      </c>
      <c r="AM31" s="488" t="s">
        <v>47</v>
      </c>
      <c r="AN31" s="276"/>
      <c r="AO31" s="489"/>
    </row>
    <row r="32" spans="1:41" s="491" customFormat="1" ht="19.5" customHeight="1">
      <c r="A32" s="477">
        <v>831</v>
      </c>
      <c r="B32" s="491" t="s">
        <v>40</v>
      </c>
      <c r="C32" s="491" t="s">
        <v>7</v>
      </c>
      <c r="D32" s="491" t="s">
        <v>452</v>
      </c>
      <c r="E32" s="491" t="s">
        <v>453</v>
      </c>
      <c r="F32" s="479">
        <v>39645</v>
      </c>
      <c r="G32" s="491" t="s">
        <v>610</v>
      </c>
      <c r="H32" s="398">
        <v>39720</v>
      </c>
      <c r="I32" s="480" t="s">
        <v>638</v>
      </c>
      <c r="J32" s="471" t="s">
        <v>709</v>
      </c>
      <c r="K32" s="400" t="s">
        <v>714</v>
      </c>
      <c r="L32" s="386" t="s">
        <v>563</v>
      </c>
      <c r="M32" s="386">
        <v>12.633220568335586</v>
      </c>
      <c r="N32" s="386" t="s">
        <v>717</v>
      </c>
      <c r="O32" s="386">
        <v>12.156495263870093</v>
      </c>
      <c r="P32" s="534">
        <v>40.87</v>
      </c>
      <c r="Q32" s="534">
        <v>0.71</v>
      </c>
      <c r="R32" s="534">
        <v>10.63</v>
      </c>
      <c r="S32" s="534">
        <v>6.55</v>
      </c>
      <c r="T32" s="534">
        <v>1.65</v>
      </c>
      <c r="U32" s="534">
        <v>3.49</v>
      </c>
      <c r="V32" s="534">
        <v>1.75</v>
      </c>
      <c r="W32" s="534">
        <v>0.95</v>
      </c>
      <c r="X32" s="534">
        <v>1.34</v>
      </c>
      <c r="Y32" s="534">
        <v>0.13</v>
      </c>
      <c r="Z32" s="534">
        <v>1.24</v>
      </c>
      <c r="AA32" s="534">
        <v>1.55</v>
      </c>
      <c r="AB32" s="325">
        <f t="shared" si="0"/>
        <v>12.100000000000003</v>
      </c>
      <c r="AC32" s="325">
        <f t="shared" si="1"/>
        <v>70.86</v>
      </c>
      <c r="AD32" s="481">
        <v>890</v>
      </c>
      <c r="AE32" s="472">
        <v>950</v>
      </c>
      <c r="AF32" s="472">
        <v>720</v>
      </c>
      <c r="AG32" s="472">
        <v>2470</v>
      </c>
      <c r="AH32" s="472">
        <v>17500</v>
      </c>
      <c r="AI32" s="472">
        <v>1400</v>
      </c>
      <c r="AJ32" s="472">
        <v>15</v>
      </c>
      <c r="AK32" s="472">
        <v>410</v>
      </c>
      <c r="AL32" s="482">
        <v>20</v>
      </c>
      <c r="AM32" s="483" t="s">
        <v>48</v>
      </c>
      <c r="AN32" s="277">
        <v>41.952881067272216</v>
      </c>
      <c r="AO32" s="492"/>
    </row>
    <row r="33" spans="1:41" s="491" customFormat="1" ht="19.5" customHeight="1">
      <c r="A33" s="467">
        <v>832</v>
      </c>
      <c r="B33" s="491" t="s">
        <v>40</v>
      </c>
      <c r="C33" s="491" t="s">
        <v>39</v>
      </c>
      <c r="D33" s="491" t="s">
        <v>181</v>
      </c>
      <c r="E33" s="491" t="s">
        <v>182</v>
      </c>
      <c r="F33" s="493">
        <v>39695</v>
      </c>
      <c r="G33" s="491" t="s">
        <v>611</v>
      </c>
      <c r="H33" s="232">
        <v>39734</v>
      </c>
      <c r="I33" s="480" t="s">
        <v>702</v>
      </c>
      <c r="J33" s="471"/>
      <c r="K33" s="450" t="s">
        <v>714</v>
      </c>
      <c r="L33" s="386" t="s">
        <v>712</v>
      </c>
      <c r="M33" s="386">
        <v>41.45077720207254</v>
      </c>
      <c r="N33" s="386" t="s">
        <v>717</v>
      </c>
      <c r="O33" s="386">
        <v>22.279792746113987</v>
      </c>
      <c r="P33" s="524">
        <v>24.990237473410758</v>
      </c>
      <c r="Q33" s="524">
        <v>1.1101617712798424</v>
      </c>
      <c r="R33" s="524">
        <v>12.534135798803772</v>
      </c>
      <c r="S33" s="524">
        <v>6.894286574502664</v>
      </c>
      <c r="T33" s="524">
        <v>2.739026993012057</v>
      </c>
      <c r="U33" s="524">
        <v>4.412841562929336</v>
      </c>
      <c r="V33" s="524">
        <v>3.6317803346456765</v>
      </c>
      <c r="W33" s="524">
        <v>1.8180835927131704</v>
      </c>
      <c r="X33" s="524">
        <v>3.0042622410468955</v>
      </c>
      <c r="Y33" s="524">
        <v>0.2985776777133771</v>
      </c>
      <c r="Z33" s="524">
        <v>3.1566318766269883</v>
      </c>
      <c r="AA33" s="524">
        <v>3.0927563230650383</v>
      </c>
      <c r="AB33" s="325">
        <f t="shared" si="0"/>
        <v>22.15396060175254</v>
      </c>
      <c r="AC33" s="325">
        <f t="shared" si="1"/>
        <v>67.68278221974957</v>
      </c>
      <c r="AD33" s="481">
        <v>530</v>
      </c>
      <c r="AE33" s="472">
        <v>1120</v>
      </c>
      <c r="AF33" s="472">
        <v>1480</v>
      </c>
      <c r="AG33" s="472">
        <v>9780</v>
      </c>
      <c r="AH33" s="472">
        <v>72400</v>
      </c>
      <c r="AI33" s="472">
        <v>2520</v>
      </c>
      <c r="AJ33" s="472">
        <v>73</v>
      </c>
      <c r="AK33" s="472">
        <v>400</v>
      </c>
      <c r="AL33" s="482">
        <v>10</v>
      </c>
      <c r="AM33" s="483" t="s">
        <v>48</v>
      </c>
      <c r="AN33" s="277">
        <v>19.3</v>
      </c>
      <c r="AO33" s="492"/>
    </row>
    <row r="34" spans="1:41" s="466" customFormat="1" ht="19.5" customHeight="1" thickBot="1">
      <c r="A34" s="494">
        <v>833</v>
      </c>
      <c r="B34" s="466" t="s">
        <v>40</v>
      </c>
      <c r="C34" s="466" t="s">
        <v>39</v>
      </c>
      <c r="D34" s="466" t="s">
        <v>46</v>
      </c>
      <c r="E34" s="466" t="s">
        <v>151</v>
      </c>
      <c r="F34" s="495">
        <v>39695</v>
      </c>
      <c r="G34" s="466" t="s">
        <v>612</v>
      </c>
      <c r="H34" s="440">
        <v>39734</v>
      </c>
      <c r="I34" s="496" t="s">
        <v>703</v>
      </c>
      <c r="J34" s="497"/>
      <c r="K34" s="343" t="s">
        <v>714</v>
      </c>
      <c r="L34" s="412" t="s">
        <v>712</v>
      </c>
      <c r="M34" s="412">
        <v>32.52427184466019</v>
      </c>
      <c r="N34" s="412">
        <v>12.135922330097086</v>
      </c>
      <c r="O34" s="412">
        <v>12.135922330097086</v>
      </c>
      <c r="P34" s="529">
        <v>26.608557996042283</v>
      </c>
      <c r="Q34" s="529">
        <v>1.3523686398941497</v>
      </c>
      <c r="R34" s="529">
        <v>22.04588338491842</v>
      </c>
      <c r="S34" s="529">
        <v>14.851601567916317</v>
      </c>
      <c r="T34" s="529">
        <v>5.059685037996672</v>
      </c>
      <c r="U34" s="529">
        <v>7.427004124171311</v>
      </c>
      <c r="V34" s="529">
        <v>5.403207563705604</v>
      </c>
      <c r="W34" s="529">
        <v>2.761936676610494</v>
      </c>
      <c r="X34" s="529">
        <v>4.545629297256951</v>
      </c>
      <c r="Y34" s="529">
        <v>0.41910475782809387</v>
      </c>
      <c r="Z34" s="529">
        <v>4.192594719757822</v>
      </c>
      <c r="AA34" s="529">
        <v>4.805100682990903</v>
      </c>
      <c r="AB34" s="326">
        <f t="shared" si="0"/>
        <v>34.61426286031785</v>
      </c>
      <c r="AC34" s="326">
        <f t="shared" si="1"/>
        <v>99.472674449089</v>
      </c>
      <c r="AD34" s="498">
        <v>1130</v>
      </c>
      <c r="AE34" s="499">
        <v>1400</v>
      </c>
      <c r="AF34" s="499">
        <v>1390</v>
      </c>
      <c r="AG34" s="499">
        <v>7860</v>
      </c>
      <c r="AH34" s="499">
        <v>71300</v>
      </c>
      <c r="AI34" s="499">
        <v>3280</v>
      </c>
      <c r="AJ34" s="499">
        <v>57</v>
      </c>
      <c r="AK34" s="499">
        <v>700</v>
      </c>
      <c r="AL34" s="500">
        <v>14</v>
      </c>
      <c r="AM34" s="501" t="s">
        <v>48</v>
      </c>
      <c r="AN34" s="278">
        <v>20.6</v>
      </c>
      <c r="AO34" s="502"/>
    </row>
    <row r="35" spans="1:41" s="394" customFormat="1" ht="19.5" customHeight="1">
      <c r="A35" s="382">
        <v>834</v>
      </c>
      <c r="B35" s="46" t="s">
        <v>41</v>
      </c>
      <c r="C35" s="46" t="s">
        <v>39</v>
      </c>
      <c r="D35" s="46" t="s">
        <v>484</v>
      </c>
      <c r="E35" s="46" t="s">
        <v>485</v>
      </c>
      <c r="F35" s="47">
        <v>39688</v>
      </c>
      <c r="G35" s="46" t="s">
        <v>613</v>
      </c>
      <c r="H35" s="383">
        <v>39734</v>
      </c>
      <c r="I35" s="247" t="s">
        <v>667</v>
      </c>
      <c r="J35" s="305"/>
      <c r="K35" s="384" t="s">
        <v>714</v>
      </c>
      <c r="L35" s="522">
        <v>5.813953488372094</v>
      </c>
      <c r="M35" s="522">
        <v>23.546511627906977</v>
      </c>
      <c r="N35" s="518">
        <v>4.94186046511628</v>
      </c>
      <c r="O35" s="518">
        <v>4.651162790697675</v>
      </c>
      <c r="P35" s="531">
        <v>13.41209870305745</v>
      </c>
      <c r="Q35" s="531">
        <v>0.2434373806319052</v>
      </c>
      <c r="R35" s="531">
        <v>4.940044978684313</v>
      </c>
      <c r="S35" s="531">
        <v>2.4975009526118295</v>
      </c>
      <c r="T35" s="531">
        <v>0.6559031648076672</v>
      </c>
      <c r="U35" s="531">
        <v>1.5886023198779908</v>
      </c>
      <c r="V35" s="531">
        <v>2.0870263063270986</v>
      </c>
      <c r="W35" s="531">
        <v>0.9553975535270413</v>
      </c>
      <c r="X35" s="531">
        <v>1.4232434886850331</v>
      </c>
      <c r="Y35" s="531">
        <v>0.18661701944932785</v>
      </c>
      <c r="Z35" s="531">
        <v>0.8977109427124209</v>
      </c>
      <c r="AA35" s="531">
        <v>1.3368318641678796</v>
      </c>
      <c r="AB35" s="325">
        <f t="shared" si="0"/>
        <v>9.13133265955446</v>
      </c>
      <c r="AC35" s="325">
        <f t="shared" si="1"/>
        <v>30.22441467453996</v>
      </c>
      <c r="AD35" s="388">
        <v>140</v>
      </c>
      <c r="AE35" s="389">
        <v>450</v>
      </c>
      <c r="AF35" s="389">
        <v>1030</v>
      </c>
      <c r="AG35" s="389">
        <v>3440</v>
      </c>
      <c r="AH35" s="389">
        <v>10800</v>
      </c>
      <c r="AI35" s="389">
        <v>660</v>
      </c>
      <c r="AJ35" s="389">
        <v>41</v>
      </c>
      <c r="AK35" s="389">
        <v>110</v>
      </c>
      <c r="AL35" s="390">
        <v>11</v>
      </c>
      <c r="AM35" s="391" t="s">
        <v>48</v>
      </c>
      <c r="AN35" s="392">
        <v>34.4</v>
      </c>
      <c r="AO35" s="393"/>
    </row>
    <row r="36" spans="1:41" s="406" customFormat="1" ht="19.5" customHeight="1">
      <c r="A36" s="395">
        <v>835</v>
      </c>
      <c r="B36" s="396" t="s">
        <v>41</v>
      </c>
      <c r="C36" s="396" t="s">
        <v>39</v>
      </c>
      <c r="D36" s="396" t="s">
        <v>486</v>
      </c>
      <c r="E36" s="396" t="s">
        <v>487</v>
      </c>
      <c r="F36" s="397">
        <v>39688</v>
      </c>
      <c r="G36" s="396" t="s">
        <v>614</v>
      </c>
      <c r="H36" s="232">
        <v>39734</v>
      </c>
      <c r="I36" s="399" t="s">
        <v>668</v>
      </c>
      <c r="J36" s="305"/>
      <c r="K36" s="450" t="s">
        <v>714</v>
      </c>
      <c r="L36" s="386" t="s">
        <v>563</v>
      </c>
      <c r="M36" s="518">
        <v>46.79802955665025</v>
      </c>
      <c r="N36" s="386" t="s">
        <v>717</v>
      </c>
      <c r="O36" s="518">
        <v>14.039408866995075</v>
      </c>
      <c r="P36" s="524">
        <v>21.811642824444</v>
      </c>
      <c r="Q36" s="524">
        <v>0.2736648297651921</v>
      </c>
      <c r="R36" s="524">
        <v>12.563278810064181</v>
      </c>
      <c r="S36" s="524">
        <v>5.985284127529733</v>
      </c>
      <c r="T36" s="524">
        <v>1.4885311417206974</v>
      </c>
      <c r="U36" s="524">
        <v>3.605778472216069</v>
      </c>
      <c r="V36" s="524">
        <v>3.7408509360840183</v>
      </c>
      <c r="W36" s="524">
        <v>1.645758535251853</v>
      </c>
      <c r="X36" s="524">
        <v>2.4134782256395835</v>
      </c>
      <c r="Y36" s="524">
        <v>0.2869097597630452</v>
      </c>
      <c r="Z36" s="524">
        <v>2.9788434356829003</v>
      </c>
      <c r="AA36" s="524">
        <v>3.086109735664735</v>
      </c>
      <c r="AB36" s="325">
        <f t="shared" si="0"/>
        <v>19.2462602420229</v>
      </c>
      <c r="AC36" s="325">
        <f t="shared" si="1"/>
        <v>59.880130833826</v>
      </c>
      <c r="AD36" s="402">
        <v>100</v>
      </c>
      <c r="AE36" s="403">
        <v>530</v>
      </c>
      <c r="AF36" s="403">
        <v>600</v>
      </c>
      <c r="AG36" s="403">
        <v>3960</v>
      </c>
      <c r="AH36" s="403">
        <v>15300</v>
      </c>
      <c r="AI36" s="403">
        <v>1380</v>
      </c>
      <c r="AJ36" s="403">
        <v>47</v>
      </c>
      <c r="AK36" s="403">
        <v>160</v>
      </c>
      <c r="AL36" s="404">
        <v>19</v>
      </c>
      <c r="AM36" s="296" t="s">
        <v>48</v>
      </c>
      <c r="AN36" s="283">
        <v>40.6</v>
      </c>
      <c r="AO36" s="405"/>
    </row>
    <row r="37" spans="1:41" s="406" customFormat="1" ht="19.5" customHeight="1">
      <c r="A37" s="407">
        <v>836</v>
      </c>
      <c r="B37" s="396" t="s">
        <v>41</v>
      </c>
      <c r="C37" s="396" t="s">
        <v>39</v>
      </c>
      <c r="D37" s="396" t="s">
        <v>488</v>
      </c>
      <c r="E37" s="396" t="s">
        <v>489</v>
      </c>
      <c r="F37" s="397">
        <v>39688</v>
      </c>
      <c r="G37" s="396" t="s">
        <v>615</v>
      </c>
      <c r="H37" s="232">
        <v>39734</v>
      </c>
      <c r="I37" s="399" t="s">
        <v>669</v>
      </c>
      <c r="J37" s="305"/>
      <c r="K37" s="300" t="s">
        <v>714</v>
      </c>
      <c r="L37" s="386" t="s">
        <v>563</v>
      </c>
      <c r="M37" s="518">
        <v>22.22222222222222</v>
      </c>
      <c r="N37" s="518">
        <v>1.8970189701897018</v>
      </c>
      <c r="O37" s="518">
        <v>7.588075880758807</v>
      </c>
      <c r="P37" s="524">
        <v>19.672827351201363</v>
      </c>
      <c r="Q37" s="524">
        <v>0.33351790359438027</v>
      </c>
      <c r="R37" s="524">
        <v>7.22985385288231</v>
      </c>
      <c r="S37" s="524">
        <v>4.24531098878148</v>
      </c>
      <c r="T37" s="524">
        <v>0.871763768648887</v>
      </c>
      <c r="U37" s="524">
        <v>2.232494063065896</v>
      </c>
      <c r="V37" s="524">
        <v>1.8506854181263819</v>
      </c>
      <c r="W37" s="524">
        <v>0.8365328056232347</v>
      </c>
      <c r="X37" s="524">
        <v>1.1933472418361144</v>
      </c>
      <c r="Y37" s="524">
        <v>0.11647168661199483</v>
      </c>
      <c r="Z37" s="524">
        <v>1.763038258194037</v>
      </c>
      <c r="AA37" s="524">
        <v>1.4796677113688133</v>
      </c>
      <c r="AB37" s="325">
        <f t="shared" si="0"/>
        <v>10.344000953475359</v>
      </c>
      <c r="AC37" s="325">
        <f t="shared" si="1"/>
        <v>41.82551104993489</v>
      </c>
      <c r="AD37" s="402">
        <v>390</v>
      </c>
      <c r="AE37" s="403">
        <v>970</v>
      </c>
      <c r="AF37" s="403">
        <v>1900</v>
      </c>
      <c r="AG37" s="403">
        <v>3540</v>
      </c>
      <c r="AH37" s="403">
        <v>12500</v>
      </c>
      <c r="AI37" s="403">
        <v>310</v>
      </c>
      <c r="AJ37" s="403">
        <v>151</v>
      </c>
      <c r="AK37" s="403">
        <v>390</v>
      </c>
      <c r="AL37" s="404">
        <v>19</v>
      </c>
      <c r="AM37" s="296" t="s">
        <v>48</v>
      </c>
      <c r="AN37" s="283">
        <v>36.9</v>
      </c>
      <c r="AO37" s="405"/>
    </row>
    <row r="38" spans="1:41" s="406" customFormat="1" ht="19.5" customHeight="1">
      <c r="A38" s="395">
        <v>837</v>
      </c>
      <c r="B38" s="396" t="s">
        <v>41</v>
      </c>
      <c r="C38" s="396" t="s">
        <v>39</v>
      </c>
      <c r="D38" s="396" t="s">
        <v>171</v>
      </c>
      <c r="E38" s="396" t="s">
        <v>490</v>
      </c>
      <c r="F38" s="397">
        <v>39688</v>
      </c>
      <c r="G38" s="396" t="s">
        <v>616</v>
      </c>
      <c r="H38" s="232">
        <v>39734</v>
      </c>
      <c r="I38" s="399" t="s">
        <v>670</v>
      </c>
      <c r="J38" s="305"/>
      <c r="K38" s="400" t="s">
        <v>714</v>
      </c>
      <c r="L38" s="386" t="s">
        <v>563</v>
      </c>
      <c r="M38" s="518">
        <v>37.43315508021391</v>
      </c>
      <c r="N38" s="386" t="s">
        <v>717</v>
      </c>
      <c r="O38" s="386" t="s">
        <v>717</v>
      </c>
      <c r="P38" s="524">
        <v>47.33563093149172</v>
      </c>
      <c r="Q38" s="524">
        <v>0.7866540028770529</v>
      </c>
      <c r="R38" s="524">
        <v>32.36829428720364</v>
      </c>
      <c r="S38" s="524">
        <v>15.847198098666869</v>
      </c>
      <c r="T38" s="524">
        <v>5.559561321306414</v>
      </c>
      <c r="U38" s="524">
        <v>6.874250093610881</v>
      </c>
      <c r="V38" s="524">
        <v>10.033332937735421</v>
      </c>
      <c r="W38" s="524">
        <v>3.4276963850649587</v>
      </c>
      <c r="X38" s="524">
        <v>4.661111131842879</v>
      </c>
      <c r="Y38" s="524">
        <v>0.8836737388566567</v>
      </c>
      <c r="Z38" s="524">
        <v>7.540649309841498</v>
      </c>
      <c r="AA38" s="524">
        <v>8.440658763475101</v>
      </c>
      <c r="AB38" s="325">
        <f t="shared" si="0"/>
        <v>47.420933681733814</v>
      </c>
      <c r="AC38" s="325">
        <f t="shared" si="1"/>
        <v>143.7587110019731</v>
      </c>
      <c r="AD38" s="402">
        <v>200</v>
      </c>
      <c r="AE38" s="403">
        <v>580</v>
      </c>
      <c r="AF38" s="403">
        <v>1190</v>
      </c>
      <c r="AG38" s="403">
        <v>5660</v>
      </c>
      <c r="AH38" s="403">
        <v>17100</v>
      </c>
      <c r="AI38" s="403">
        <v>2620</v>
      </c>
      <c r="AJ38" s="403">
        <v>66</v>
      </c>
      <c r="AK38" s="403">
        <v>180</v>
      </c>
      <c r="AL38" s="404">
        <v>16</v>
      </c>
      <c r="AM38" s="296" t="s">
        <v>48</v>
      </c>
      <c r="AN38" s="283">
        <v>37.4</v>
      </c>
      <c r="AO38" s="405"/>
    </row>
    <row r="39" spans="1:41" s="418" customFormat="1" ht="19.5" customHeight="1" thickBot="1">
      <c r="A39" s="408">
        <v>838</v>
      </c>
      <c r="B39" s="257" t="s">
        <v>41</v>
      </c>
      <c r="C39" s="257" t="s">
        <v>39</v>
      </c>
      <c r="D39" s="257" t="s">
        <v>491</v>
      </c>
      <c r="E39" s="257" t="s">
        <v>492</v>
      </c>
      <c r="F39" s="409">
        <v>39688</v>
      </c>
      <c r="G39" s="257" t="s">
        <v>617</v>
      </c>
      <c r="H39" s="232">
        <v>39734</v>
      </c>
      <c r="I39" s="410" t="s">
        <v>671</v>
      </c>
      <c r="J39" s="306"/>
      <c r="K39" s="411" t="s">
        <v>714</v>
      </c>
      <c r="L39" s="412" t="s">
        <v>563</v>
      </c>
      <c r="M39" s="523">
        <v>7.329842931937172</v>
      </c>
      <c r="N39" s="412" t="s">
        <v>717</v>
      </c>
      <c r="O39" s="412" t="s">
        <v>717</v>
      </c>
      <c r="P39" s="529">
        <v>28.27866394580115</v>
      </c>
      <c r="Q39" s="529">
        <v>0.39424826552237563</v>
      </c>
      <c r="R39" s="529">
        <v>15.788967210368732</v>
      </c>
      <c r="S39" s="529">
        <v>7.426718459682405</v>
      </c>
      <c r="T39" s="529">
        <v>1.6959938938921242</v>
      </c>
      <c r="U39" s="529">
        <v>4.61797315714516</v>
      </c>
      <c r="V39" s="529">
        <v>4.881043185976249</v>
      </c>
      <c r="W39" s="529">
        <v>2.158217128432544</v>
      </c>
      <c r="X39" s="529">
        <v>2.738310148985898</v>
      </c>
      <c r="Y39" s="529">
        <v>0.3729551703120497</v>
      </c>
      <c r="Z39" s="529">
        <v>2.9690026686508677</v>
      </c>
      <c r="AA39" s="529">
        <v>3.4421263636951513</v>
      </c>
      <c r="AB39" s="326">
        <f t="shared" si="0"/>
        <v>22.87562171709005</v>
      </c>
      <c r="AC39" s="326">
        <f t="shared" si="1"/>
        <v>74.76421959846472</v>
      </c>
      <c r="AD39" s="413">
        <v>370</v>
      </c>
      <c r="AE39" s="414">
        <v>720</v>
      </c>
      <c r="AF39" s="414">
        <v>1720</v>
      </c>
      <c r="AG39" s="414">
        <v>6910</v>
      </c>
      <c r="AH39" s="414">
        <v>17900</v>
      </c>
      <c r="AI39" s="414">
        <v>500</v>
      </c>
      <c r="AJ39" s="414">
        <v>229</v>
      </c>
      <c r="AK39" s="414">
        <v>370</v>
      </c>
      <c r="AL39" s="415">
        <v>17</v>
      </c>
      <c r="AM39" s="297" t="s">
        <v>48</v>
      </c>
      <c r="AN39" s="416">
        <v>38.2</v>
      </c>
      <c r="AO39" s="417"/>
    </row>
    <row r="40" spans="1:41" s="372" customFormat="1" ht="19.5" customHeight="1">
      <c r="A40" s="375">
        <v>839</v>
      </c>
      <c r="B40" s="376" t="s">
        <v>566</v>
      </c>
      <c r="C40" s="376" t="s">
        <v>39</v>
      </c>
      <c r="D40" s="376" t="s">
        <v>639</v>
      </c>
      <c r="E40" s="376" t="s">
        <v>640</v>
      </c>
      <c r="F40" s="377">
        <v>39645</v>
      </c>
      <c r="G40" s="376" t="s">
        <v>618</v>
      </c>
      <c r="H40" s="378">
        <v>39720</v>
      </c>
      <c r="I40" s="379" t="s">
        <v>641</v>
      </c>
      <c r="J40" s="365" t="s">
        <v>709</v>
      </c>
      <c r="K40" s="334" t="s">
        <v>714</v>
      </c>
      <c r="L40" s="366">
        <v>3.672489082969434</v>
      </c>
      <c r="M40" s="366">
        <v>55.08733624454151</v>
      </c>
      <c r="N40" s="385" t="s">
        <v>717</v>
      </c>
      <c r="O40" s="366">
        <v>8.813973799126641</v>
      </c>
      <c r="P40" s="535">
        <v>42.34</v>
      </c>
      <c r="Q40" s="536">
        <v>0.94</v>
      </c>
      <c r="R40" s="536">
        <v>8.43</v>
      </c>
      <c r="S40" s="536">
        <v>4.54</v>
      </c>
      <c r="T40" s="536">
        <v>0.96</v>
      </c>
      <c r="U40" s="536">
        <v>2.22</v>
      </c>
      <c r="V40" s="536">
        <v>1.22</v>
      </c>
      <c r="W40" s="226">
        <v>0.6</v>
      </c>
      <c r="X40" s="226">
        <v>0.7</v>
      </c>
      <c r="Y40" s="226">
        <v>0.08</v>
      </c>
      <c r="Z40" s="536">
        <v>0.8</v>
      </c>
      <c r="AA40" s="536">
        <v>0.97</v>
      </c>
      <c r="AB40" s="325">
        <f t="shared" si="0"/>
        <v>7.55</v>
      </c>
      <c r="AC40" s="325">
        <f t="shared" si="1"/>
        <v>63.8</v>
      </c>
      <c r="AD40" s="367">
        <v>120</v>
      </c>
      <c r="AE40" s="368">
        <v>520</v>
      </c>
      <c r="AF40" s="368">
        <v>790</v>
      </c>
      <c r="AG40" s="368">
        <v>6280</v>
      </c>
      <c r="AH40" s="368">
        <v>27900</v>
      </c>
      <c r="AI40" s="368">
        <v>3940</v>
      </c>
      <c r="AJ40" s="368">
        <v>31</v>
      </c>
      <c r="AK40" s="368">
        <v>120</v>
      </c>
      <c r="AL40" s="369">
        <v>20</v>
      </c>
      <c r="AM40" s="296" t="s">
        <v>48</v>
      </c>
      <c r="AN40" s="370">
        <v>27.229488703923888</v>
      </c>
      <c r="AO40" s="371"/>
    </row>
    <row r="41" spans="1:41" s="374" customFormat="1" ht="19.5" customHeight="1">
      <c r="A41" s="380">
        <v>840</v>
      </c>
      <c r="B41" s="60" t="s">
        <v>566</v>
      </c>
      <c r="C41" s="60" t="s">
        <v>39</v>
      </c>
      <c r="D41" s="60" t="s">
        <v>642</v>
      </c>
      <c r="E41" s="60" t="s">
        <v>643</v>
      </c>
      <c r="F41" s="381">
        <v>39645</v>
      </c>
      <c r="G41" s="60" t="s">
        <v>619</v>
      </c>
      <c r="H41" s="232">
        <v>39720</v>
      </c>
      <c r="I41" s="249" t="s">
        <v>644</v>
      </c>
      <c r="J41" s="335" t="s">
        <v>709</v>
      </c>
      <c r="K41" s="400" t="s">
        <v>714</v>
      </c>
      <c r="L41" s="356" t="s">
        <v>712</v>
      </c>
      <c r="M41" s="356">
        <v>66.1269976454086</v>
      </c>
      <c r="N41" s="356">
        <v>3.7254646560793576</v>
      </c>
      <c r="O41" s="356">
        <v>13.50480937828767</v>
      </c>
      <c r="P41" s="526">
        <v>39.68</v>
      </c>
      <c r="Q41" s="537">
        <v>1.36</v>
      </c>
      <c r="R41" s="537">
        <v>12.12</v>
      </c>
      <c r="S41" s="537">
        <v>7.79</v>
      </c>
      <c r="T41" s="537">
        <v>2.69</v>
      </c>
      <c r="U41" s="537">
        <v>4.47</v>
      </c>
      <c r="V41" s="537">
        <v>3.02</v>
      </c>
      <c r="W41" s="229">
        <v>1.71</v>
      </c>
      <c r="X41" s="229">
        <v>2.77</v>
      </c>
      <c r="Y41" s="229">
        <v>0.26</v>
      </c>
      <c r="Z41" s="537">
        <v>2.29</v>
      </c>
      <c r="AA41" s="537">
        <v>2.78</v>
      </c>
      <c r="AB41" s="325">
        <f t="shared" si="0"/>
        <v>19.990000000000002</v>
      </c>
      <c r="AC41" s="325">
        <f t="shared" si="1"/>
        <v>80.94</v>
      </c>
      <c r="AD41" s="309">
        <v>230</v>
      </c>
      <c r="AE41" s="63">
        <v>640</v>
      </c>
      <c r="AF41" s="63">
        <v>2050</v>
      </c>
      <c r="AG41" s="63">
        <v>8400</v>
      </c>
      <c r="AH41" s="63">
        <v>42100</v>
      </c>
      <c r="AI41" s="63">
        <v>3040</v>
      </c>
      <c r="AJ41" s="63">
        <v>53</v>
      </c>
      <c r="AK41" s="63">
        <v>220</v>
      </c>
      <c r="AL41" s="6">
        <v>23</v>
      </c>
      <c r="AM41" s="296" t="s">
        <v>48</v>
      </c>
      <c r="AN41" s="277">
        <v>21.4738314238072</v>
      </c>
      <c r="AO41" s="373"/>
    </row>
    <row r="42" spans="1:41" s="445" customFormat="1" ht="19.5" customHeight="1">
      <c r="A42" s="380">
        <v>841</v>
      </c>
      <c r="B42" s="60" t="s">
        <v>566</v>
      </c>
      <c r="C42" s="60" t="s">
        <v>39</v>
      </c>
      <c r="D42" s="60" t="s">
        <v>655</v>
      </c>
      <c r="E42" s="60" t="s">
        <v>656</v>
      </c>
      <c r="F42" s="381">
        <v>39688</v>
      </c>
      <c r="G42" s="60" t="s">
        <v>620</v>
      </c>
      <c r="H42" s="232">
        <v>39734</v>
      </c>
      <c r="I42" s="249" t="s">
        <v>678</v>
      </c>
      <c r="J42" s="335"/>
      <c r="K42" s="450" t="s">
        <v>714</v>
      </c>
      <c r="L42" s="386" t="s">
        <v>712</v>
      </c>
      <c r="M42" s="518">
        <v>42.74809160305343</v>
      </c>
      <c r="N42" s="386" t="s">
        <v>717</v>
      </c>
      <c r="O42" s="386" t="s">
        <v>717</v>
      </c>
      <c r="P42" s="524">
        <v>25.821086265807665</v>
      </c>
      <c r="Q42" s="524">
        <v>0.6235407264847583</v>
      </c>
      <c r="R42" s="524">
        <v>11.892228930728551</v>
      </c>
      <c r="S42" s="524">
        <v>5.467754846074678</v>
      </c>
      <c r="T42" s="524">
        <v>1.4891754877728691</v>
      </c>
      <c r="U42" s="524">
        <v>2.9633521322081178</v>
      </c>
      <c r="V42" s="524">
        <v>1.449242430199069</v>
      </c>
      <c r="W42" s="73">
        <v>0.7401107236017355</v>
      </c>
      <c r="X42" s="73">
        <v>0.8319160854267358</v>
      </c>
      <c r="Y42" s="73">
        <v>0.08241868645873614</v>
      </c>
      <c r="Z42" s="524">
        <v>1.0857109417731932</v>
      </c>
      <c r="AA42" s="524">
        <v>1.0537594606858591</v>
      </c>
      <c r="AB42" s="325">
        <f t="shared" si="0"/>
        <v>9.695685948126314</v>
      </c>
      <c r="AC42" s="325">
        <f t="shared" si="1"/>
        <v>53.50029671722197</v>
      </c>
      <c r="AD42" s="402">
        <v>120</v>
      </c>
      <c r="AE42" s="403">
        <v>460</v>
      </c>
      <c r="AF42" s="403">
        <v>710</v>
      </c>
      <c r="AG42" s="403">
        <v>7680</v>
      </c>
      <c r="AH42" s="403">
        <v>31100</v>
      </c>
      <c r="AI42" s="403">
        <v>2240</v>
      </c>
      <c r="AJ42" s="403">
        <v>36</v>
      </c>
      <c r="AK42" s="403">
        <v>670</v>
      </c>
      <c r="AL42" s="404">
        <v>12</v>
      </c>
      <c r="AM42" s="296" t="s">
        <v>48</v>
      </c>
      <c r="AN42" s="283">
        <v>26.2</v>
      </c>
      <c r="AO42" s="444"/>
    </row>
    <row r="43" spans="1:41" s="445" customFormat="1" ht="19.5" customHeight="1">
      <c r="A43" s="380">
        <v>842</v>
      </c>
      <c r="B43" s="60" t="s">
        <v>566</v>
      </c>
      <c r="C43" s="60" t="s">
        <v>39</v>
      </c>
      <c r="D43" s="60" t="s">
        <v>657</v>
      </c>
      <c r="E43" s="60" t="s">
        <v>658</v>
      </c>
      <c r="F43" s="381">
        <v>39692</v>
      </c>
      <c r="G43" s="60" t="s">
        <v>621</v>
      </c>
      <c r="H43" s="232">
        <v>39734</v>
      </c>
      <c r="I43" s="249" t="s">
        <v>693</v>
      </c>
      <c r="J43" s="335"/>
      <c r="K43" s="300" t="s">
        <v>714</v>
      </c>
      <c r="L43" s="518">
        <v>23.66863905325444</v>
      </c>
      <c r="M43" s="518">
        <v>49.70414201183433</v>
      </c>
      <c r="N43" s="518">
        <v>3.550295857988166</v>
      </c>
      <c r="O43" s="518">
        <v>75.7396449704142</v>
      </c>
      <c r="P43" s="524">
        <v>39.824686473906276</v>
      </c>
      <c r="Q43" s="524">
        <v>1.49195229975585</v>
      </c>
      <c r="R43" s="524">
        <v>40.35231303804559</v>
      </c>
      <c r="S43" s="524">
        <v>30.20585270760572</v>
      </c>
      <c r="T43" s="524">
        <v>17.305394409763487</v>
      </c>
      <c r="U43" s="524">
        <v>17.73472448121708</v>
      </c>
      <c r="V43" s="524">
        <v>18.66864445927238</v>
      </c>
      <c r="W43" s="73">
        <v>9.628991337129063</v>
      </c>
      <c r="X43" s="73">
        <v>19.17140679040954</v>
      </c>
      <c r="Y43" s="73">
        <v>1.6025773370613927</v>
      </c>
      <c r="Z43" s="524">
        <v>13.8133034540985</v>
      </c>
      <c r="AA43" s="524">
        <v>16.1537678255822</v>
      </c>
      <c r="AB43" s="325">
        <f t="shared" si="0"/>
        <v>114.07881009453365</v>
      </c>
      <c r="AC43" s="325">
        <f t="shared" si="1"/>
        <v>225.95361461384712</v>
      </c>
      <c r="AD43" s="402">
        <v>2210</v>
      </c>
      <c r="AE43" s="403">
        <v>2520</v>
      </c>
      <c r="AF43" s="403">
        <v>1420</v>
      </c>
      <c r="AG43" s="403">
        <v>10800</v>
      </c>
      <c r="AH43" s="403">
        <v>60100</v>
      </c>
      <c r="AI43" s="403">
        <v>9160</v>
      </c>
      <c r="AJ43" s="403">
        <v>77</v>
      </c>
      <c r="AK43" s="403">
        <v>2210</v>
      </c>
      <c r="AL43" s="404">
        <v>47</v>
      </c>
      <c r="AM43" s="296" t="s">
        <v>48</v>
      </c>
      <c r="AN43" s="283">
        <v>16.9</v>
      </c>
      <c r="AO43" s="444"/>
    </row>
    <row r="44" spans="1:41" s="445" customFormat="1" ht="19.5" customHeight="1">
      <c r="A44" s="380">
        <v>843</v>
      </c>
      <c r="B44" s="60" t="s">
        <v>566</v>
      </c>
      <c r="C44" s="60" t="s">
        <v>38</v>
      </c>
      <c r="D44" s="60" t="s">
        <v>679</v>
      </c>
      <c r="E44" s="60" t="s">
        <v>680</v>
      </c>
      <c r="F44" s="381">
        <v>39692</v>
      </c>
      <c r="G44" s="17" t="s">
        <v>706</v>
      </c>
      <c r="H44" s="232">
        <v>39734</v>
      </c>
      <c r="I44" s="249" t="s">
        <v>696</v>
      </c>
      <c r="J44" s="335"/>
      <c r="K44" s="400" t="s">
        <v>714</v>
      </c>
      <c r="L44" s="518" t="s">
        <v>564</v>
      </c>
      <c r="M44" s="518">
        <v>12.4</v>
      </c>
      <c r="N44" s="518" t="s">
        <v>712</v>
      </c>
      <c r="O44" s="518" t="s">
        <v>713</v>
      </c>
      <c r="P44" s="524">
        <v>3.1719058035079994</v>
      </c>
      <c r="Q44" s="524">
        <v>0.09375966910951962</v>
      </c>
      <c r="R44" s="524">
        <v>0.7574886595950623</v>
      </c>
      <c r="S44" s="524">
        <v>0.40811064004556225</v>
      </c>
      <c r="T44" s="524">
        <v>0.1139026931785688</v>
      </c>
      <c r="U44" s="524">
        <v>0.2532152458427479</v>
      </c>
      <c r="V44" s="524">
        <v>0.017641857823727826</v>
      </c>
      <c r="W44" s="73">
        <v>0.005270541173405738</v>
      </c>
      <c r="X44" s="73">
        <v>0.04162126026135919</v>
      </c>
      <c r="Y44" s="403" t="s">
        <v>204</v>
      </c>
      <c r="Z44" s="524">
        <v>0.03659833287404106</v>
      </c>
      <c r="AA44" s="524">
        <v>0.020221215347209713</v>
      </c>
      <c r="AB44" s="325">
        <f t="shared" si="0"/>
        <v>0.4884711465010603</v>
      </c>
      <c r="AC44" s="325">
        <f t="shared" si="1"/>
        <v>4.919735918759204</v>
      </c>
      <c r="AD44" s="402">
        <v>10</v>
      </c>
      <c r="AE44" s="403">
        <v>50</v>
      </c>
      <c r="AF44" s="403" t="s">
        <v>716</v>
      </c>
      <c r="AG44" s="403">
        <v>270</v>
      </c>
      <c r="AH44" s="403">
        <v>170</v>
      </c>
      <c r="AI44" s="403" t="s">
        <v>716</v>
      </c>
      <c r="AJ44" s="403" t="s">
        <v>196</v>
      </c>
      <c r="AK44" s="403" t="s">
        <v>197</v>
      </c>
      <c r="AL44" s="446" t="s">
        <v>196</v>
      </c>
      <c r="AM44" s="503" t="s">
        <v>47</v>
      </c>
      <c r="AN44" s="283"/>
      <c r="AO44" s="444"/>
    </row>
    <row r="45" spans="1:41" s="445" customFormat="1" ht="19.5" customHeight="1">
      <c r="A45" s="380">
        <v>844</v>
      </c>
      <c r="B45" s="60" t="s">
        <v>566</v>
      </c>
      <c r="C45" s="60" t="s">
        <v>39</v>
      </c>
      <c r="D45" s="60" t="s">
        <v>697</v>
      </c>
      <c r="E45" s="60" t="s">
        <v>698</v>
      </c>
      <c r="F45" s="381">
        <v>39695</v>
      </c>
      <c r="G45" s="60" t="s">
        <v>622</v>
      </c>
      <c r="H45" s="232">
        <v>39734</v>
      </c>
      <c r="I45" s="243" t="s">
        <v>704</v>
      </c>
      <c r="J45" s="335"/>
      <c r="K45" s="450" t="s">
        <v>714</v>
      </c>
      <c r="L45" s="518">
        <v>3.7234042553191484</v>
      </c>
      <c r="M45" s="518">
        <v>42.02127659574468</v>
      </c>
      <c r="N45" s="386" t="s">
        <v>717</v>
      </c>
      <c r="O45" s="518">
        <v>14.893617021276594</v>
      </c>
      <c r="P45" s="524">
        <v>42.23226363090258</v>
      </c>
      <c r="Q45" s="524">
        <v>1.9933032217456426</v>
      </c>
      <c r="R45" s="524">
        <v>56.36021968286592</v>
      </c>
      <c r="S45" s="524">
        <v>43.08847372152371</v>
      </c>
      <c r="T45" s="524">
        <v>23.109639659406433</v>
      </c>
      <c r="U45" s="524">
        <v>27.10736855394535</v>
      </c>
      <c r="V45" s="524">
        <v>28.20206086229322</v>
      </c>
      <c r="W45" s="73">
        <v>14.779920199614537</v>
      </c>
      <c r="X45" s="73">
        <v>30.00109269109638</v>
      </c>
      <c r="Y45" s="73">
        <v>2.570415545845836</v>
      </c>
      <c r="Z45" s="524">
        <v>24.385630195222788</v>
      </c>
      <c r="AA45" s="524">
        <v>26.859528146385003</v>
      </c>
      <c r="AB45" s="325">
        <f t="shared" si="0"/>
        <v>177.01565585380956</v>
      </c>
      <c r="AC45" s="325">
        <f t="shared" si="1"/>
        <v>320.68991611084743</v>
      </c>
      <c r="AD45" s="402">
        <v>1600</v>
      </c>
      <c r="AE45" s="403">
        <v>3370</v>
      </c>
      <c r="AF45" s="403">
        <v>2150</v>
      </c>
      <c r="AG45" s="403">
        <v>8930</v>
      </c>
      <c r="AH45" s="403">
        <v>49200</v>
      </c>
      <c r="AI45" s="403">
        <v>4960</v>
      </c>
      <c r="AJ45" s="403">
        <v>244</v>
      </c>
      <c r="AK45" s="403">
        <v>2300</v>
      </c>
      <c r="AL45" s="404">
        <v>32</v>
      </c>
      <c r="AM45" s="296" t="s">
        <v>48</v>
      </c>
      <c r="AN45" s="283">
        <v>18.8</v>
      </c>
      <c r="AO45" s="444"/>
    </row>
    <row r="46" spans="1:41" s="462" customFormat="1" ht="19.5" customHeight="1" thickBot="1">
      <c r="A46" s="438">
        <v>845</v>
      </c>
      <c r="B46" s="231" t="s">
        <v>566</v>
      </c>
      <c r="C46" s="231" t="s">
        <v>38</v>
      </c>
      <c r="D46" s="231" t="s">
        <v>697</v>
      </c>
      <c r="E46" s="231" t="s">
        <v>698</v>
      </c>
      <c r="F46" s="439">
        <v>39695</v>
      </c>
      <c r="G46" s="466" t="s">
        <v>699</v>
      </c>
      <c r="H46" s="440">
        <v>39734</v>
      </c>
      <c r="I46" s="245" t="s">
        <v>705</v>
      </c>
      <c r="J46" s="306"/>
      <c r="K46" s="343" t="s">
        <v>714</v>
      </c>
      <c r="L46" s="523" t="s">
        <v>564</v>
      </c>
      <c r="M46" s="523">
        <v>7.8</v>
      </c>
      <c r="N46" s="523" t="s">
        <v>712</v>
      </c>
      <c r="O46" s="523">
        <v>2.7</v>
      </c>
      <c r="P46" s="529">
        <v>3.0985208937777253</v>
      </c>
      <c r="Q46" s="529">
        <v>0.05695120758350235</v>
      </c>
      <c r="R46" s="529">
        <v>0.7529049745932821</v>
      </c>
      <c r="S46" s="529">
        <v>0.5398728534070962</v>
      </c>
      <c r="T46" s="529">
        <v>0.17885817129036627</v>
      </c>
      <c r="U46" s="529">
        <v>0.3251499806027679</v>
      </c>
      <c r="V46" s="529">
        <v>0.021726468379006072</v>
      </c>
      <c r="W46" s="414" t="s">
        <v>204</v>
      </c>
      <c r="X46" s="530">
        <v>0.05537229108848165</v>
      </c>
      <c r="Y46" s="414" t="s">
        <v>204</v>
      </c>
      <c r="Z46" s="529">
        <v>0.054811359414663724</v>
      </c>
      <c r="AA46" s="529">
        <v>0.02693904058147547</v>
      </c>
      <c r="AB46" s="326">
        <f t="shared" si="0"/>
        <v>0.6628573113567611</v>
      </c>
      <c r="AC46" s="326">
        <f t="shared" si="1"/>
        <v>5.111107240718366</v>
      </c>
      <c r="AD46" s="413">
        <v>7</v>
      </c>
      <c r="AE46" s="414" t="s">
        <v>716</v>
      </c>
      <c r="AF46" s="414" t="s">
        <v>716</v>
      </c>
      <c r="AG46" s="414">
        <v>280</v>
      </c>
      <c r="AH46" s="414">
        <v>130</v>
      </c>
      <c r="AI46" s="414" t="s">
        <v>716</v>
      </c>
      <c r="AJ46" s="414" t="s">
        <v>196</v>
      </c>
      <c r="AK46" s="414" t="s">
        <v>197</v>
      </c>
      <c r="AL46" s="553" t="s">
        <v>196</v>
      </c>
      <c r="AM46" s="504" t="s">
        <v>47</v>
      </c>
      <c r="AN46" s="416"/>
      <c r="AO46" s="461"/>
    </row>
    <row r="47" spans="1:41" s="136" customFormat="1" ht="19.5" customHeight="1">
      <c r="A47" s="216" t="s">
        <v>645</v>
      </c>
      <c r="B47" s="234" t="s">
        <v>431</v>
      </c>
      <c r="C47" s="234" t="s">
        <v>7</v>
      </c>
      <c r="D47" s="234" t="s">
        <v>456</v>
      </c>
      <c r="E47" s="234" t="s">
        <v>457</v>
      </c>
      <c r="F47" s="47">
        <v>39644</v>
      </c>
      <c r="G47" s="46" t="s">
        <v>649</v>
      </c>
      <c r="H47" s="28">
        <v>39720</v>
      </c>
      <c r="I47" s="247" t="s">
        <v>648</v>
      </c>
      <c r="J47" s="307" t="s">
        <v>709</v>
      </c>
      <c r="K47" s="384" t="s">
        <v>714</v>
      </c>
      <c r="L47" s="360">
        <v>16.510652757484124</v>
      </c>
      <c r="M47" s="360">
        <v>69.06956403547527</v>
      </c>
      <c r="N47" s="360">
        <v>11.557456930238889</v>
      </c>
      <c r="O47" s="360">
        <v>13.758877297903439</v>
      </c>
      <c r="P47" s="538">
        <v>29.62</v>
      </c>
      <c r="Q47" s="539">
        <v>0.73</v>
      </c>
      <c r="R47" s="539">
        <v>8.86</v>
      </c>
      <c r="S47" s="539">
        <v>4.52</v>
      </c>
      <c r="T47" s="539">
        <v>1.16</v>
      </c>
      <c r="U47" s="539">
        <v>3.03</v>
      </c>
      <c r="V47" s="539">
        <v>1.34</v>
      </c>
      <c r="W47" s="539">
        <v>0.67</v>
      </c>
      <c r="X47" s="539">
        <v>0.86</v>
      </c>
      <c r="Y47" s="539">
        <v>0.1</v>
      </c>
      <c r="Z47" s="539">
        <v>0.86</v>
      </c>
      <c r="AA47" s="539">
        <v>1.08</v>
      </c>
      <c r="AB47" s="325">
        <f t="shared" si="0"/>
        <v>9.1</v>
      </c>
      <c r="AC47" s="325">
        <f t="shared" si="1"/>
        <v>52.830000000000005</v>
      </c>
      <c r="AD47" s="313">
        <v>440</v>
      </c>
      <c r="AE47" s="236">
        <v>660</v>
      </c>
      <c r="AF47" s="236">
        <v>500</v>
      </c>
      <c r="AG47" s="236">
        <v>2630</v>
      </c>
      <c r="AH47" s="236">
        <v>15500</v>
      </c>
      <c r="AI47" s="236">
        <v>1550</v>
      </c>
      <c r="AJ47" s="236">
        <v>10</v>
      </c>
      <c r="AK47" s="236">
        <v>250</v>
      </c>
      <c r="AL47" s="237">
        <v>18</v>
      </c>
      <c r="AM47" s="290" t="s">
        <v>48</v>
      </c>
      <c r="AN47" s="282">
        <v>36.340174359734235</v>
      </c>
      <c r="AO47" s="270"/>
    </row>
    <row r="48" spans="1:41" s="253" customFormat="1" ht="19.5" customHeight="1">
      <c r="A48" s="69" t="s">
        <v>646</v>
      </c>
      <c r="B48" s="59" t="s">
        <v>431</v>
      </c>
      <c r="C48" s="59" t="s">
        <v>39</v>
      </c>
      <c r="D48" s="59" t="s">
        <v>660</v>
      </c>
      <c r="E48" s="59" t="s">
        <v>659</v>
      </c>
      <c r="F48" s="47">
        <v>39688</v>
      </c>
      <c r="G48" s="60" t="s">
        <v>650</v>
      </c>
      <c r="H48" s="232">
        <v>39734</v>
      </c>
      <c r="I48" s="249" t="s">
        <v>672</v>
      </c>
      <c r="J48" s="305"/>
      <c r="K48" s="450" t="s">
        <v>714</v>
      </c>
      <c r="L48" s="518">
        <v>3.1545741324921135</v>
      </c>
      <c r="M48" s="518">
        <v>27.7602523659306</v>
      </c>
      <c r="N48" s="386" t="s">
        <v>717</v>
      </c>
      <c r="O48" s="518">
        <v>19.24290220820189</v>
      </c>
      <c r="P48" s="524">
        <v>21.490407900680115</v>
      </c>
      <c r="Q48" s="524">
        <v>1.1031491135541023</v>
      </c>
      <c r="R48" s="524">
        <v>19.362635284877022</v>
      </c>
      <c r="S48" s="524">
        <v>14.100614520740605</v>
      </c>
      <c r="T48" s="524">
        <v>6.82589629343888</v>
      </c>
      <c r="U48" s="524">
        <v>8.942217604313962</v>
      </c>
      <c r="V48" s="524">
        <v>10.072039647916162</v>
      </c>
      <c r="W48" s="524">
        <v>5.408882815551464</v>
      </c>
      <c r="X48" s="524">
        <v>10.44584076996485</v>
      </c>
      <c r="Y48" s="524">
        <v>0.9968809028386564</v>
      </c>
      <c r="Z48" s="524">
        <v>8.275898461660619</v>
      </c>
      <c r="AA48" s="524">
        <v>9.745948398302488</v>
      </c>
      <c r="AB48" s="325">
        <f t="shared" si="0"/>
        <v>60.71360489398708</v>
      </c>
      <c r="AC48" s="325">
        <f t="shared" si="1"/>
        <v>116.77041171383891</v>
      </c>
      <c r="AD48" s="314">
        <v>300</v>
      </c>
      <c r="AE48" s="251">
        <v>800</v>
      </c>
      <c r="AF48" s="251">
        <v>620</v>
      </c>
      <c r="AG48" s="251">
        <v>6190</v>
      </c>
      <c r="AH48" s="251">
        <v>24400</v>
      </c>
      <c r="AI48" s="251">
        <v>2750</v>
      </c>
      <c r="AJ48" s="251">
        <v>39</v>
      </c>
      <c r="AK48" s="251">
        <v>180</v>
      </c>
      <c r="AL48" s="252">
        <v>22</v>
      </c>
      <c r="AM48" s="296" t="s">
        <v>48</v>
      </c>
      <c r="AN48" s="285">
        <v>31.7</v>
      </c>
      <c r="AO48" s="271"/>
    </row>
    <row r="49" spans="1:41" s="345" customFormat="1" ht="19.5" customHeight="1" thickBot="1">
      <c r="A49" s="69" t="s">
        <v>647</v>
      </c>
      <c r="B49" s="59" t="s">
        <v>431</v>
      </c>
      <c r="C49" s="59" t="s">
        <v>37</v>
      </c>
      <c r="D49" s="59" t="s">
        <v>653</v>
      </c>
      <c r="E49" s="59" t="s">
        <v>654</v>
      </c>
      <c r="F49" s="47">
        <v>39646</v>
      </c>
      <c r="G49" s="60" t="s">
        <v>651</v>
      </c>
      <c r="H49" s="28">
        <v>39720</v>
      </c>
      <c r="I49" s="249" t="s">
        <v>652</v>
      </c>
      <c r="J49" s="335" t="s">
        <v>709</v>
      </c>
      <c r="K49" s="300" t="s">
        <v>714</v>
      </c>
      <c r="L49" s="356">
        <v>0.8</v>
      </c>
      <c r="M49" s="356">
        <v>5</v>
      </c>
      <c r="N49" s="356">
        <v>1</v>
      </c>
      <c r="O49" s="356">
        <v>6</v>
      </c>
      <c r="P49" s="525">
        <v>0.65</v>
      </c>
      <c r="Q49" s="528">
        <v>0.03</v>
      </c>
      <c r="R49" s="528">
        <v>0.21</v>
      </c>
      <c r="S49" s="528">
        <v>0.19</v>
      </c>
      <c r="T49" s="528">
        <v>0.06</v>
      </c>
      <c r="U49" s="528">
        <v>0.09</v>
      </c>
      <c r="V49" s="528">
        <v>0.08</v>
      </c>
      <c r="W49" s="528">
        <v>0.04</v>
      </c>
      <c r="X49" s="528">
        <v>0.06</v>
      </c>
      <c r="Y49" s="528">
        <v>0.01</v>
      </c>
      <c r="Z49" s="528">
        <v>0.05</v>
      </c>
      <c r="AA49" s="528">
        <v>0.06</v>
      </c>
      <c r="AB49" s="325">
        <f t="shared" si="0"/>
        <v>0.44999999999999996</v>
      </c>
      <c r="AC49" s="325">
        <f t="shared" si="1"/>
        <v>1.5300000000000005</v>
      </c>
      <c r="AD49" s="402" t="s">
        <v>710</v>
      </c>
      <c r="AE49" s="70">
        <v>330</v>
      </c>
      <c r="AF49" s="70">
        <v>250</v>
      </c>
      <c r="AG49" s="70">
        <v>5630</v>
      </c>
      <c r="AH49" s="70">
        <v>30900</v>
      </c>
      <c r="AI49" s="70">
        <v>390</v>
      </c>
      <c r="AJ49" s="70">
        <v>42</v>
      </c>
      <c r="AK49" s="70">
        <v>50</v>
      </c>
      <c r="AL49" s="71">
        <v>2</v>
      </c>
      <c r="AM49" s="291" t="s">
        <v>47</v>
      </c>
      <c r="AN49" s="277"/>
      <c r="AO49" s="344"/>
    </row>
    <row r="50" spans="30:38" ht="12.75">
      <c r="AD50" s="197" t="s">
        <v>25</v>
      </c>
      <c r="AE50" s="196" t="s">
        <v>28</v>
      </c>
      <c r="AF50" s="196" t="s">
        <v>26</v>
      </c>
      <c r="AG50" s="196" t="s">
        <v>30</v>
      </c>
      <c r="AH50" s="196" t="s">
        <v>33</v>
      </c>
      <c r="AI50" s="196" t="s">
        <v>29</v>
      </c>
      <c r="AJ50" s="196" t="s">
        <v>27</v>
      </c>
      <c r="AK50" s="196" t="s">
        <v>32</v>
      </c>
      <c r="AL50" s="196" t="s">
        <v>31</v>
      </c>
    </row>
    <row r="52" ht="12.75">
      <c r="D52" s="233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8"/>
  <sheetViews>
    <sheetView zoomScale="80" zoomScaleNormal="80" zoomScalePageLayoutView="0" workbookViewId="0" topLeftCell="A1">
      <selection activeCell="L23" sqref="L23"/>
    </sheetView>
  </sheetViews>
  <sheetFormatPr defaultColWidth="9.140625" defaultRowHeight="12.75" outlineLevelCol="1"/>
  <cols>
    <col min="1" max="1" width="4.7109375" style="10" customWidth="1"/>
    <col min="2" max="2" width="5.7109375" style="1" customWidth="1"/>
    <col min="3" max="3" width="6.7109375" style="1" customWidth="1"/>
    <col min="4" max="5" width="10.7109375" style="1" customWidth="1"/>
    <col min="6" max="6" width="11.7109375" style="1" customWidth="1"/>
    <col min="7" max="7" width="13.7109375" style="1" customWidth="1"/>
    <col min="8" max="8" width="11.7109375" style="1" customWidth="1"/>
    <col min="9" max="9" width="12.57421875" style="1" customWidth="1"/>
    <col min="10" max="10" width="4.421875" style="299" customWidth="1"/>
    <col min="11" max="11" width="8.7109375" style="303" customWidth="1"/>
    <col min="12" max="12" width="8.7109375" style="327" customWidth="1" outlineLevel="1"/>
    <col min="13" max="13" width="8.7109375" style="32" customWidth="1" outlineLevel="1"/>
    <col min="14" max="14" width="9.140625" style="32" customWidth="1" outlineLevel="1"/>
    <col min="15" max="15" width="8.7109375" style="32" customWidth="1" outlineLevel="1"/>
    <col min="16" max="16" width="8.7109375" style="262" customWidth="1" outlineLevel="1"/>
    <col min="17" max="23" width="8.7109375" style="1" customWidth="1" outlineLevel="1"/>
    <col min="24" max="27" width="9.140625" style="1" customWidth="1" outlineLevel="1"/>
    <col min="28" max="29" width="10.140625" style="299" customWidth="1"/>
    <col min="30" max="30" width="9.140625" style="262" customWidth="1"/>
    <col min="31" max="38" width="9.140625" style="1" customWidth="1"/>
    <col min="39" max="39" width="11.28125" style="298" customWidth="1"/>
    <col min="40" max="40" width="11.28125" style="286" customWidth="1"/>
    <col min="41" max="41" width="9.140625" style="262" customWidth="1"/>
  </cols>
  <sheetData>
    <row r="1" spans="1:41" s="333" customFormat="1" ht="12">
      <c r="A1" s="217" t="s">
        <v>0</v>
      </c>
      <c r="B1" s="196" t="s">
        <v>2</v>
      </c>
      <c r="C1" s="196" t="s">
        <v>1</v>
      </c>
      <c r="D1" s="196" t="s">
        <v>3</v>
      </c>
      <c r="E1" s="196" t="s">
        <v>4</v>
      </c>
      <c r="F1" s="196" t="s">
        <v>8</v>
      </c>
      <c r="G1" s="196" t="s">
        <v>9</v>
      </c>
      <c r="H1" s="196" t="s">
        <v>11</v>
      </c>
      <c r="I1" s="196" t="s">
        <v>10</v>
      </c>
      <c r="J1" s="304" t="s">
        <v>43</v>
      </c>
      <c r="K1" s="328" t="s">
        <v>12</v>
      </c>
      <c r="L1" s="329" t="s">
        <v>52</v>
      </c>
      <c r="M1" s="330" t="s">
        <v>53</v>
      </c>
      <c r="N1" s="330" t="s">
        <v>54</v>
      </c>
      <c r="O1" s="330" t="s">
        <v>56</v>
      </c>
      <c r="P1" s="197" t="s">
        <v>13</v>
      </c>
      <c r="Q1" s="196" t="s">
        <v>14</v>
      </c>
      <c r="R1" s="196" t="s">
        <v>15</v>
      </c>
      <c r="S1" s="196" t="s">
        <v>16</v>
      </c>
      <c r="T1" s="505" t="s">
        <v>17</v>
      </c>
      <c r="U1" s="505" t="s">
        <v>18</v>
      </c>
      <c r="V1" s="505" t="s">
        <v>19</v>
      </c>
      <c r="W1" s="505" t="s">
        <v>20</v>
      </c>
      <c r="X1" s="505" t="s">
        <v>21</v>
      </c>
      <c r="Y1" s="505" t="s">
        <v>22</v>
      </c>
      <c r="Z1" s="505" t="s">
        <v>23</v>
      </c>
      <c r="AA1" s="505" t="s">
        <v>24</v>
      </c>
      <c r="AB1" s="506" t="s">
        <v>708</v>
      </c>
      <c r="AC1" s="304" t="s">
        <v>707</v>
      </c>
      <c r="AD1" s="197" t="s">
        <v>25</v>
      </c>
      <c r="AE1" s="196" t="s">
        <v>28</v>
      </c>
      <c r="AF1" s="196" t="s">
        <v>26</v>
      </c>
      <c r="AG1" s="196" t="s">
        <v>30</v>
      </c>
      <c r="AH1" s="196" t="s">
        <v>33</v>
      </c>
      <c r="AI1" s="196" t="s">
        <v>29</v>
      </c>
      <c r="AJ1" s="196" t="s">
        <v>27</v>
      </c>
      <c r="AK1" s="196" t="s">
        <v>32</v>
      </c>
      <c r="AL1" s="196" t="s">
        <v>31</v>
      </c>
      <c r="AM1" s="304" t="s">
        <v>49</v>
      </c>
      <c r="AN1" s="331" t="s">
        <v>50</v>
      </c>
      <c r="AO1" s="332"/>
    </row>
    <row r="2" spans="1:41" s="338" customFormat="1" ht="19.5" customHeight="1">
      <c r="A2" s="218" t="s">
        <v>393</v>
      </c>
      <c r="B2" s="15" t="s">
        <v>5</v>
      </c>
      <c r="C2" s="15" t="s">
        <v>38</v>
      </c>
      <c r="D2" s="59" t="s">
        <v>173</v>
      </c>
      <c r="E2" s="59" t="s">
        <v>61</v>
      </c>
      <c r="F2" s="16">
        <v>39324</v>
      </c>
      <c r="G2" s="15" t="s">
        <v>537</v>
      </c>
      <c r="H2" s="16" t="s">
        <v>565</v>
      </c>
      <c r="I2" s="243" t="s">
        <v>499</v>
      </c>
      <c r="J2" s="335" t="s">
        <v>470</v>
      </c>
      <c r="K2" s="300" t="s">
        <v>42</v>
      </c>
      <c r="L2" s="355">
        <v>0.6</v>
      </c>
      <c r="M2" s="356">
        <v>2.7</v>
      </c>
      <c r="N2" s="356" t="s">
        <v>562</v>
      </c>
      <c r="O2" s="356" t="s">
        <v>563</v>
      </c>
      <c r="P2" s="346">
        <v>0.7271717722540595</v>
      </c>
      <c r="Q2" s="73">
        <v>0.05574141244950201</v>
      </c>
      <c r="R2" s="73">
        <v>0.23804939573731254</v>
      </c>
      <c r="S2" s="73">
        <v>0.042232636444412316</v>
      </c>
      <c r="T2" s="73">
        <v>0.005410594253886764</v>
      </c>
      <c r="U2" s="73" t="s">
        <v>561</v>
      </c>
      <c r="V2" s="73">
        <v>0.011920913823889078</v>
      </c>
      <c r="W2" s="73">
        <v>0.005749167866353704</v>
      </c>
      <c r="X2" s="73">
        <v>0.01720623500459767</v>
      </c>
      <c r="Y2" s="63" t="s">
        <v>561</v>
      </c>
      <c r="Z2" s="73">
        <v>0.01626925364695736</v>
      </c>
      <c r="AA2" s="73">
        <v>0.021236676982461997</v>
      </c>
      <c r="AB2" s="318">
        <f>SUM(T2:AA2)</f>
        <v>0.07779284157814657</v>
      </c>
      <c r="AC2" s="318">
        <f aca="true" t="shared" si="0" ref="AC2:AC41">SUM(P2:AA2)</f>
        <v>1.1409880584634327</v>
      </c>
      <c r="AD2" s="309">
        <v>1.2287779834114725</v>
      </c>
      <c r="AE2" s="63">
        <v>13.595307934136251</v>
      </c>
      <c r="AF2" s="63">
        <v>12.128538249856659</v>
      </c>
      <c r="AG2" s="63">
        <v>399.81596863610787</v>
      </c>
      <c r="AH2" s="63">
        <v>440.1616374255519</v>
      </c>
      <c r="AI2" s="63">
        <v>10.776367725873255</v>
      </c>
      <c r="AJ2" s="63" t="s">
        <v>196</v>
      </c>
      <c r="AK2" s="63">
        <v>5.034564280826009</v>
      </c>
      <c r="AL2" s="336">
        <v>0.281</v>
      </c>
      <c r="AM2" s="291" t="s">
        <v>47</v>
      </c>
      <c r="AN2" s="275" t="s">
        <v>536</v>
      </c>
      <c r="AO2" s="337"/>
    </row>
    <row r="3" spans="1:41" s="32" customFormat="1" ht="19.5" customHeight="1">
      <c r="A3" s="219" t="s">
        <v>394</v>
      </c>
      <c r="B3" s="32" t="s">
        <v>5</v>
      </c>
      <c r="C3" s="32" t="s">
        <v>38</v>
      </c>
      <c r="D3" s="240" t="s">
        <v>36</v>
      </c>
      <c r="E3" s="240" t="s">
        <v>61</v>
      </c>
      <c r="F3" s="42">
        <v>39325</v>
      </c>
      <c r="G3" s="32" t="s">
        <v>538</v>
      </c>
      <c r="H3" s="16" t="s">
        <v>565</v>
      </c>
      <c r="I3" s="244" t="s">
        <v>513</v>
      </c>
      <c r="J3" s="307" t="s">
        <v>470</v>
      </c>
      <c r="K3" s="339" t="s">
        <v>42</v>
      </c>
      <c r="L3" s="357">
        <v>6.3</v>
      </c>
      <c r="M3" s="358">
        <v>10.7</v>
      </c>
      <c r="N3" s="358">
        <v>4.2</v>
      </c>
      <c r="O3" s="358">
        <v>8.9</v>
      </c>
      <c r="P3" s="347">
        <v>0.5637040605134925</v>
      </c>
      <c r="Q3" s="77">
        <v>0.058444751755502886</v>
      </c>
      <c r="R3" s="77">
        <v>0.2790700034290437</v>
      </c>
      <c r="S3" s="77">
        <v>0.2110546839980704</v>
      </c>
      <c r="T3" s="77">
        <v>0.03869909925787316</v>
      </c>
      <c r="U3" s="77">
        <v>0.013121881101904542</v>
      </c>
      <c r="V3" s="77">
        <v>0.0596562433837061</v>
      </c>
      <c r="W3" s="77">
        <v>0.027968910381573415</v>
      </c>
      <c r="X3" s="77">
        <v>0.06712566294691136</v>
      </c>
      <c r="Y3" s="64" t="s">
        <v>561</v>
      </c>
      <c r="Z3" s="77">
        <v>0.07358461588940013</v>
      </c>
      <c r="AA3" s="77">
        <v>0.05893672690092037</v>
      </c>
      <c r="AB3" s="319">
        <f aca="true" t="shared" si="1" ref="AB3:AB45">SUM(T3:AA3)</f>
        <v>0.3390931398622891</v>
      </c>
      <c r="AC3" s="319">
        <f t="shared" si="0"/>
        <v>1.4513666395583988</v>
      </c>
      <c r="AD3" s="310">
        <v>0.7691673558493644</v>
      </c>
      <c r="AE3" s="64">
        <v>14.313507298387924</v>
      </c>
      <c r="AF3" s="64">
        <v>19.442329116544325</v>
      </c>
      <c r="AG3" s="64">
        <v>309.76767086570146</v>
      </c>
      <c r="AH3" s="64">
        <v>388.2368911159918</v>
      </c>
      <c r="AI3" s="64">
        <v>8.403123409732501</v>
      </c>
      <c r="AJ3" s="64" t="s">
        <v>196</v>
      </c>
      <c r="AK3" s="64">
        <v>0.6431446562171476</v>
      </c>
      <c r="AL3" s="35">
        <v>0.1996</v>
      </c>
      <c r="AM3" s="293" t="s">
        <v>47</v>
      </c>
      <c r="AN3" s="274" t="s">
        <v>536</v>
      </c>
      <c r="AO3" s="265"/>
    </row>
    <row r="4" spans="1:41" s="15" customFormat="1" ht="18.75" customHeight="1">
      <c r="A4" s="218" t="s">
        <v>395</v>
      </c>
      <c r="B4" s="15" t="s">
        <v>5</v>
      </c>
      <c r="C4" s="15" t="s">
        <v>37</v>
      </c>
      <c r="D4" s="59" t="s">
        <v>432</v>
      </c>
      <c r="E4" s="59" t="s">
        <v>433</v>
      </c>
      <c r="F4" s="16">
        <v>39274</v>
      </c>
      <c r="G4" s="15" t="s">
        <v>441</v>
      </c>
      <c r="H4" s="16" t="s">
        <v>565</v>
      </c>
      <c r="I4" s="243" t="s">
        <v>534</v>
      </c>
      <c r="J4" s="335" t="s">
        <v>470</v>
      </c>
      <c r="K4" s="300" t="s">
        <v>42</v>
      </c>
      <c r="L4" s="355">
        <v>2</v>
      </c>
      <c r="M4" s="356">
        <v>0.8</v>
      </c>
      <c r="N4" s="356" t="s">
        <v>562</v>
      </c>
      <c r="O4" s="356">
        <v>4.8</v>
      </c>
      <c r="P4" s="346">
        <v>2.5210698243698366</v>
      </c>
      <c r="Q4" s="73">
        <v>0.06362486795389621</v>
      </c>
      <c r="R4" s="73">
        <v>0.5067223107249825</v>
      </c>
      <c r="S4" s="73">
        <v>0.40908267766064255</v>
      </c>
      <c r="T4" s="73">
        <v>0.07110226698651217</v>
      </c>
      <c r="U4" s="73">
        <v>0.17953689257191932</v>
      </c>
      <c r="V4" s="73">
        <v>0.10498518283995938</v>
      </c>
      <c r="W4" s="73">
        <v>0.05288294574894487</v>
      </c>
      <c r="X4" s="73">
        <v>0.06559429262075706</v>
      </c>
      <c r="Y4" s="63" t="s">
        <v>561</v>
      </c>
      <c r="Z4" s="73">
        <v>0.08516330821412552</v>
      </c>
      <c r="AA4" s="73">
        <v>0.07917594407312714</v>
      </c>
      <c r="AB4" s="318">
        <f t="shared" si="1"/>
        <v>0.6384408330553455</v>
      </c>
      <c r="AC4" s="318">
        <f t="shared" si="0"/>
        <v>4.1389405137647035</v>
      </c>
      <c r="AD4" s="309">
        <v>3.482774342404617</v>
      </c>
      <c r="AE4" s="63">
        <v>48.354760510079544</v>
      </c>
      <c r="AF4" s="63">
        <v>223.65476863939656</v>
      </c>
      <c r="AG4" s="63">
        <v>3850</v>
      </c>
      <c r="AH4" s="63">
        <v>26700</v>
      </c>
      <c r="AI4" s="63">
        <v>502.1471762885601</v>
      </c>
      <c r="AJ4" s="63">
        <v>26.62007180156658</v>
      </c>
      <c r="AK4" s="63">
        <v>9.52641185571995</v>
      </c>
      <c r="AL4" s="6">
        <v>1.58</v>
      </c>
      <c r="AM4" s="288" t="s">
        <v>47</v>
      </c>
      <c r="AN4" s="275" t="s">
        <v>536</v>
      </c>
      <c r="AO4" s="192"/>
    </row>
    <row r="5" spans="1:41" s="39" customFormat="1" ht="19.5" customHeight="1">
      <c r="A5" s="219" t="s">
        <v>396</v>
      </c>
      <c r="B5" s="33" t="s">
        <v>5</v>
      </c>
      <c r="C5" s="33" t="s">
        <v>7</v>
      </c>
      <c r="D5" s="239" t="s">
        <v>71</v>
      </c>
      <c r="E5" s="239" t="s">
        <v>72</v>
      </c>
      <c r="F5" s="34">
        <v>39275</v>
      </c>
      <c r="G5" s="33" t="s">
        <v>442</v>
      </c>
      <c r="H5" s="16" t="s">
        <v>565</v>
      </c>
      <c r="I5" s="244" t="s">
        <v>533</v>
      </c>
      <c r="J5" s="307" t="s">
        <v>470</v>
      </c>
      <c r="K5" s="302" t="s">
        <v>42</v>
      </c>
      <c r="L5" s="359">
        <v>14.358974358974358</v>
      </c>
      <c r="M5" s="360">
        <v>12.307692307692307</v>
      </c>
      <c r="N5" s="360">
        <v>12.82051282051282</v>
      </c>
      <c r="O5" s="360">
        <v>20.769230769230766</v>
      </c>
      <c r="P5" s="348">
        <v>7.511416765631317</v>
      </c>
      <c r="Q5" s="74">
        <v>0.17225155988330354</v>
      </c>
      <c r="R5" s="74">
        <v>2.0242342085414062</v>
      </c>
      <c r="S5" s="74">
        <v>1.0345503513271295</v>
      </c>
      <c r="T5" s="74">
        <v>0.36967680786720347</v>
      </c>
      <c r="U5" s="74">
        <v>0.7829547657694975</v>
      </c>
      <c r="V5" s="74">
        <v>0.6437986944585734</v>
      </c>
      <c r="W5" s="74">
        <v>0.3171489596277936</v>
      </c>
      <c r="X5" s="74">
        <v>0.32925212685349003</v>
      </c>
      <c r="Y5" s="74">
        <v>0.09323558555320942</v>
      </c>
      <c r="Z5" s="74">
        <v>0.4585737558486035</v>
      </c>
      <c r="AA5" s="74">
        <v>0.516556124156316</v>
      </c>
      <c r="AB5" s="319">
        <f t="shared" si="1"/>
        <v>3.5111968201346873</v>
      </c>
      <c r="AC5" s="319">
        <f t="shared" si="0"/>
        <v>14.253649705517843</v>
      </c>
      <c r="AD5" s="310">
        <v>379.2693727127284</v>
      </c>
      <c r="AE5" s="64">
        <v>307.93563788871126</v>
      </c>
      <c r="AF5" s="64">
        <v>320.33479988073873</v>
      </c>
      <c r="AG5" s="64">
        <v>5256.410256410257</v>
      </c>
      <c r="AH5" s="64">
        <v>18640.89081494759</v>
      </c>
      <c r="AI5" s="64">
        <v>1453.492977451557</v>
      </c>
      <c r="AJ5" s="64">
        <v>7.896481334710243</v>
      </c>
      <c r="AK5" s="64">
        <v>310.8795489218565</v>
      </c>
      <c r="AL5" s="35">
        <v>12.812820512820512</v>
      </c>
      <c r="AM5" s="287" t="s">
        <v>48</v>
      </c>
      <c r="AN5" s="276">
        <v>39</v>
      </c>
      <c r="AO5" s="193"/>
    </row>
    <row r="6" spans="1:41" s="17" customFormat="1" ht="19.5" customHeight="1">
      <c r="A6" s="218" t="s">
        <v>397</v>
      </c>
      <c r="B6" s="17" t="s">
        <v>5</v>
      </c>
      <c r="C6" s="17" t="s">
        <v>39</v>
      </c>
      <c r="D6" s="60" t="s">
        <v>471</v>
      </c>
      <c r="E6" s="60" t="s">
        <v>472</v>
      </c>
      <c r="F6" s="18">
        <v>39325</v>
      </c>
      <c r="G6" s="17" t="s">
        <v>539</v>
      </c>
      <c r="H6" s="16" t="s">
        <v>565</v>
      </c>
      <c r="I6" s="243" t="s">
        <v>514</v>
      </c>
      <c r="J6" s="335" t="s">
        <v>470</v>
      </c>
      <c r="K6" s="301" t="s">
        <v>42</v>
      </c>
      <c r="L6" s="355">
        <v>19.23076923076923</v>
      </c>
      <c r="M6" s="356">
        <v>35</v>
      </c>
      <c r="N6" s="356">
        <v>21.153846153846153</v>
      </c>
      <c r="O6" s="356">
        <v>21.923076923076923</v>
      </c>
      <c r="P6" s="349">
        <v>6.2159557489931085</v>
      </c>
      <c r="Q6" s="75">
        <v>0.3091198582618786</v>
      </c>
      <c r="R6" s="75">
        <v>4.703044279328675</v>
      </c>
      <c r="S6" s="75">
        <v>2.400853141983021</v>
      </c>
      <c r="T6" s="75">
        <v>0.5014707517472745</v>
      </c>
      <c r="U6" s="75">
        <v>1.0464064891042344</v>
      </c>
      <c r="V6" s="75">
        <v>0.5710064348053598</v>
      </c>
      <c r="W6" s="75">
        <v>0.31261373617018334</v>
      </c>
      <c r="X6" s="75">
        <v>0.2813174567834072</v>
      </c>
      <c r="Y6" s="75">
        <v>0.06561295335060688</v>
      </c>
      <c r="Z6" s="75">
        <v>0.3308318859227634</v>
      </c>
      <c r="AA6" s="75">
        <v>0.382459223335407</v>
      </c>
      <c r="AB6" s="318">
        <f t="shared" si="1"/>
        <v>3.491718931219236</v>
      </c>
      <c r="AC6" s="318">
        <f t="shared" si="0"/>
        <v>17.12069195978592</v>
      </c>
      <c r="AD6" s="309">
        <v>69.68971330046406</v>
      </c>
      <c r="AE6" s="63">
        <v>1221.3434259565408</v>
      </c>
      <c r="AF6" s="63">
        <v>1883.1034256049327</v>
      </c>
      <c r="AG6" s="63">
        <v>7153.846153846154</v>
      </c>
      <c r="AH6" s="63">
        <v>37846.153846153844</v>
      </c>
      <c r="AI6" s="63">
        <v>1580.55674833155</v>
      </c>
      <c r="AJ6" s="63">
        <v>18.077459322978896</v>
      </c>
      <c r="AK6" s="63">
        <v>153.7126598270991</v>
      </c>
      <c r="AL6" s="6">
        <v>15</v>
      </c>
      <c r="AM6" s="288" t="s">
        <v>48</v>
      </c>
      <c r="AN6" s="277">
        <v>26</v>
      </c>
      <c r="AO6" s="194"/>
    </row>
    <row r="7" spans="1:41" s="33" customFormat="1" ht="19.5" customHeight="1">
      <c r="A7" s="219" t="s">
        <v>398</v>
      </c>
      <c r="B7" s="33" t="s">
        <v>5</v>
      </c>
      <c r="C7" s="33" t="s">
        <v>39</v>
      </c>
      <c r="D7" s="239" t="s">
        <v>173</v>
      </c>
      <c r="E7" s="239" t="s">
        <v>61</v>
      </c>
      <c r="F7" s="34">
        <v>39324</v>
      </c>
      <c r="G7" s="33" t="s">
        <v>540</v>
      </c>
      <c r="H7" s="16" t="s">
        <v>565</v>
      </c>
      <c r="I7" s="244" t="s">
        <v>500</v>
      </c>
      <c r="J7" s="307" t="s">
        <v>470</v>
      </c>
      <c r="K7" s="340" t="s">
        <v>42</v>
      </c>
      <c r="L7" s="357">
        <v>7.456140350877193</v>
      </c>
      <c r="M7" s="358">
        <v>11.842105263157896</v>
      </c>
      <c r="N7" s="356" t="s">
        <v>562</v>
      </c>
      <c r="O7" s="356" t="s">
        <v>563</v>
      </c>
      <c r="P7" s="348">
        <v>47.13209920378366</v>
      </c>
      <c r="Q7" s="74">
        <v>0.6260691560661772</v>
      </c>
      <c r="R7" s="74">
        <v>179.6396455110511</v>
      </c>
      <c r="S7" s="74">
        <v>107.54941003286433</v>
      </c>
      <c r="T7" s="74">
        <v>9.551704467068681</v>
      </c>
      <c r="U7" s="74">
        <v>37.53809652759103</v>
      </c>
      <c r="V7" s="74">
        <v>32.312178517527535</v>
      </c>
      <c r="W7" s="74">
        <v>14.740823024403264</v>
      </c>
      <c r="X7" s="74">
        <v>12.608222501552406</v>
      </c>
      <c r="Y7" s="74">
        <v>2.094601888439228</v>
      </c>
      <c r="Z7" s="74">
        <v>18.56746061096156</v>
      </c>
      <c r="AA7" s="74">
        <v>19.28723855524088</v>
      </c>
      <c r="AB7" s="319">
        <f t="shared" si="1"/>
        <v>146.7003260927846</v>
      </c>
      <c r="AC7" s="319">
        <f t="shared" si="0"/>
        <v>481.64754999654986</v>
      </c>
      <c r="AD7" s="310">
        <v>1270.6553761239802</v>
      </c>
      <c r="AE7" s="64">
        <v>1566.4982116146316</v>
      </c>
      <c r="AF7" s="64">
        <v>1646.8165915542636</v>
      </c>
      <c r="AG7" s="64">
        <v>8114.035087719298</v>
      </c>
      <c r="AH7" s="64">
        <v>50438.59649122807</v>
      </c>
      <c r="AI7" s="64">
        <v>4226.7433214859275</v>
      </c>
      <c r="AJ7" s="64">
        <v>56.32226180624141</v>
      </c>
      <c r="AK7" s="64">
        <v>847.5489549136134</v>
      </c>
      <c r="AL7" s="35">
        <v>16.44736842105263</v>
      </c>
      <c r="AM7" s="293" t="s">
        <v>48</v>
      </c>
      <c r="AN7" s="276">
        <v>22.8</v>
      </c>
      <c r="AO7" s="341"/>
    </row>
    <row r="8" spans="1:41" s="338" customFormat="1" ht="19.5" customHeight="1">
      <c r="A8" s="221" t="s">
        <v>399</v>
      </c>
      <c r="B8" s="15" t="s">
        <v>6</v>
      </c>
      <c r="C8" s="15" t="s">
        <v>38</v>
      </c>
      <c r="D8" s="59" t="s">
        <v>473</v>
      </c>
      <c r="E8" s="59" t="s">
        <v>474</v>
      </c>
      <c r="F8" s="16">
        <v>39325</v>
      </c>
      <c r="G8" s="15" t="s">
        <v>541</v>
      </c>
      <c r="H8" s="16" t="s">
        <v>565</v>
      </c>
      <c r="I8" s="243" t="s">
        <v>515</v>
      </c>
      <c r="J8" s="335" t="s">
        <v>470</v>
      </c>
      <c r="K8" s="300" t="s">
        <v>42</v>
      </c>
      <c r="L8" s="355">
        <v>6</v>
      </c>
      <c r="M8" s="356">
        <v>15.1</v>
      </c>
      <c r="N8" s="356">
        <v>5.9</v>
      </c>
      <c r="O8" s="356">
        <v>7.8</v>
      </c>
      <c r="P8" s="346">
        <v>2.2570853402707085</v>
      </c>
      <c r="Q8" s="73">
        <v>1.1689916351646836</v>
      </c>
      <c r="R8" s="73">
        <v>5.6683118362374225</v>
      </c>
      <c r="S8" s="73">
        <v>3.7885263863635688</v>
      </c>
      <c r="T8" s="73">
        <v>3.4635891185909387</v>
      </c>
      <c r="U8" s="73">
        <v>2.6105640407801016</v>
      </c>
      <c r="V8" s="73">
        <v>2.2729445459030373</v>
      </c>
      <c r="W8" s="73">
        <v>1.3253890061281854</v>
      </c>
      <c r="X8" s="73">
        <v>1.865028032993132</v>
      </c>
      <c r="Y8" s="63" t="s">
        <v>561</v>
      </c>
      <c r="Z8" s="73">
        <v>0.9175545369072438</v>
      </c>
      <c r="AA8" s="73">
        <v>1.2557621031631365</v>
      </c>
      <c r="AB8" s="318">
        <f t="shared" si="1"/>
        <v>13.710831384465774</v>
      </c>
      <c r="AC8" s="318">
        <f t="shared" si="0"/>
        <v>26.593746582502153</v>
      </c>
      <c r="AD8" s="309">
        <v>0.8498365558315846</v>
      </c>
      <c r="AE8" s="63">
        <v>18.428429663388457</v>
      </c>
      <c r="AF8" s="63">
        <v>11.573512668381262</v>
      </c>
      <c r="AG8" s="63">
        <v>464.17723339818497</v>
      </c>
      <c r="AH8" s="63">
        <v>476.22349053282073</v>
      </c>
      <c r="AI8" s="63">
        <v>12.415043697808876</v>
      </c>
      <c r="AJ8" s="63" t="s">
        <v>196</v>
      </c>
      <c r="AK8" s="63">
        <v>1.458173451374715</v>
      </c>
      <c r="AL8" s="6">
        <v>0.2483</v>
      </c>
      <c r="AM8" s="291" t="s">
        <v>47</v>
      </c>
      <c r="AN8" s="275" t="s">
        <v>536</v>
      </c>
      <c r="AO8" s="337"/>
    </row>
    <row r="9" spans="1:41" s="15" customFormat="1" ht="19.5" customHeight="1">
      <c r="A9" s="221" t="s">
        <v>400</v>
      </c>
      <c r="B9" s="15" t="s">
        <v>6</v>
      </c>
      <c r="C9" s="15" t="s">
        <v>38</v>
      </c>
      <c r="D9" s="59" t="s">
        <v>82</v>
      </c>
      <c r="E9" s="59" t="s">
        <v>174</v>
      </c>
      <c r="F9" s="16">
        <v>39325</v>
      </c>
      <c r="G9" s="15" t="s">
        <v>542</v>
      </c>
      <c r="H9" s="16" t="s">
        <v>565</v>
      </c>
      <c r="I9" s="243" t="s">
        <v>516</v>
      </c>
      <c r="J9" s="335" t="s">
        <v>470</v>
      </c>
      <c r="K9" s="300" t="s">
        <v>42</v>
      </c>
      <c r="L9" s="355">
        <v>2.7</v>
      </c>
      <c r="M9" s="356">
        <v>5.9</v>
      </c>
      <c r="N9" s="356" t="s">
        <v>562</v>
      </c>
      <c r="O9" s="356">
        <v>6.3</v>
      </c>
      <c r="P9" s="346">
        <v>1.0271374518682068</v>
      </c>
      <c r="Q9" s="73">
        <v>0.06956319950805255</v>
      </c>
      <c r="R9" s="73">
        <v>0.22536574622483826</v>
      </c>
      <c r="S9" s="73">
        <v>0.12759818835572168</v>
      </c>
      <c r="T9" s="73">
        <v>0.02561230053988972</v>
      </c>
      <c r="U9" s="78" t="s">
        <v>561</v>
      </c>
      <c r="V9" s="73">
        <v>0.016332094030269296</v>
      </c>
      <c r="W9" s="73">
        <v>0.006070961993671383</v>
      </c>
      <c r="X9" s="73">
        <v>0.0621237042776418</v>
      </c>
      <c r="Y9" s="63" t="s">
        <v>561</v>
      </c>
      <c r="Z9" s="73">
        <v>0.04471261406046767</v>
      </c>
      <c r="AA9" s="73">
        <v>0.02407121405149546</v>
      </c>
      <c r="AB9" s="318">
        <f t="shared" si="1"/>
        <v>0.1789228889534353</v>
      </c>
      <c r="AC9" s="318">
        <f t="shared" si="0"/>
        <v>1.6285874749102545</v>
      </c>
      <c r="AD9" s="309">
        <v>0.9446826038433903</v>
      </c>
      <c r="AE9" s="63">
        <v>31.64884953802488</v>
      </c>
      <c r="AF9" s="63">
        <v>35</v>
      </c>
      <c r="AG9" s="63">
        <v>265.961537134727</v>
      </c>
      <c r="AH9" s="63">
        <v>553.2956473496877</v>
      </c>
      <c r="AI9" s="63">
        <v>7.928493250878409</v>
      </c>
      <c r="AJ9" s="63" t="s">
        <v>196</v>
      </c>
      <c r="AK9" s="63">
        <v>1.97228997485973</v>
      </c>
      <c r="AL9" s="6">
        <v>0.368</v>
      </c>
      <c r="AM9" s="288" t="s">
        <v>47</v>
      </c>
      <c r="AN9" s="275" t="s">
        <v>536</v>
      </c>
      <c r="AO9" s="192"/>
    </row>
    <row r="10" spans="1:41" s="19" customFormat="1" ht="19.5" customHeight="1">
      <c r="A10" s="222" t="s">
        <v>401</v>
      </c>
      <c r="B10" s="19" t="s">
        <v>6</v>
      </c>
      <c r="C10" s="19" t="s">
        <v>38</v>
      </c>
      <c r="D10" s="234" t="s">
        <v>475</v>
      </c>
      <c r="E10" s="234" t="s">
        <v>476</v>
      </c>
      <c r="F10" s="28">
        <v>39325</v>
      </c>
      <c r="G10" s="19" t="s">
        <v>543</v>
      </c>
      <c r="H10" s="16" t="s">
        <v>565</v>
      </c>
      <c r="I10" s="246" t="s">
        <v>517</v>
      </c>
      <c r="J10" s="307" t="s">
        <v>470</v>
      </c>
      <c r="K10" s="334" t="s">
        <v>42</v>
      </c>
      <c r="L10" s="359">
        <v>0.3</v>
      </c>
      <c r="M10" s="360">
        <v>1.8</v>
      </c>
      <c r="N10" s="356" t="s">
        <v>562</v>
      </c>
      <c r="O10" s="360">
        <v>2.1</v>
      </c>
      <c r="P10" s="350">
        <v>1.5235269553195045</v>
      </c>
      <c r="Q10" s="79">
        <v>0.07731211299047235</v>
      </c>
      <c r="R10" s="79">
        <v>0.28054494739829683</v>
      </c>
      <c r="S10" s="79">
        <v>0.19253773971572424</v>
      </c>
      <c r="T10" s="79">
        <v>0.01824114762108338</v>
      </c>
      <c r="U10" s="79">
        <v>0.011078468381782574</v>
      </c>
      <c r="V10" s="79">
        <v>0.002661925081027583</v>
      </c>
      <c r="W10" s="79">
        <v>-0.00012520916562104882</v>
      </c>
      <c r="X10" s="79">
        <v>0.032566333361805554</v>
      </c>
      <c r="Y10" s="66" t="s">
        <v>561</v>
      </c>
      <c r="Z10" s="79">
        <v>0.031006895857015968</v>
      </c>
      <c r="AA10" s="79">
        <v>0.015573595577921602</v>
      </c>
      <c r="AB10" s="321">
        <f t="shared" si="1"/>
        <v>0.1110031567150156</v>
      </c>
      <c r="AC10" s="321">
        <f t="shared" si="0"/>
        <v>2.1849249121390133</v>
      </c>
      <c r="AD10" s="312">
        <v>0.5897490744001772</v>
      </c>
      <c r="AE10" s="66">
        <v>23.214950735981503</v>
      </c>
      <c r="AF10" s="66">
        <v>9.543354289030987</v>
      </c>
      <c r="AG10" s="66">
        <v>342.65871344663736</v>
      </c>
      <c r="AH10" s="66">
        <v>688.0811905903571</v>
      </c>
      <c r="AI10" s="66">
        <v>33.908583491738455</v>
      </c>
      <c r="AJ10" s="66" t="s">
        <v>196</v>
      </c>
      <c r="AK10" s="66">
        <v>1.060340785030296</v>
      </c>
      <c r="AL10" s="20">
        <v>0.338</v>
      </c>
      <c r="AM10" s="295" t="s">
        <v>47</v>
      </c>
      <c r="AN10" s="279" t="s">
        <v>536</v>
      </c>
      <c r="AO10" s="267"/>
    </row>
    <row r="11" spans="1:41" s="27" customFormat="1" ht="19.5" customHeight="1">
      <c r="A11" s="220" t="s">
        <v>402</v>
      </c>
      <c r="B11" s="32" t="s">
        <v>6</v>
      </c>
      <c r="C11" s="32" t="s">
        <v>37</v>
      </c>
      <c r="D11" s="240" t="s">
        <v>434</v>
      </c>
      <c r="E11" s="240" t="s">
        <v>435</v>
      </c>
      <c r="F11" s="22">
        <v>39274</v>
      </c>
      <c r="G11" s="32" t="s">
        <v>87</v>
      </c>
      <c r="H11" s="16" t="s">
        <v>565</v>
      </c>
      <c r="I11" s="244" t="s">
        <v>532</v>
      </c>
      <c r="J11" s="305" t="s">
        <v>470</v>
      </c>
      <c r="K11" s="342" t="s">
        <v>42</v>
      </c>
      <c r="L11" s="357">
        <v>1.9</v>
      </c>
      <c r="M11" s="358">
        <v>6.7</v>
      </c>
      <c r="N11" s="356" t="s">
        <v>562</v>
      </c>
      <c r="O11" s="358">
        <v>2.3</v>
      </c>
      <c r="P11" s="347">
        <v>1.0713255019306924</v>
      </c>
      <c r="Q11" s="77">
        <v>0.03814708234497531</v>
      </c>
      <c r="R11" s="77">
        <v>0.18216290236047902</v>
      </c>
      <c r="S11" s="77">
        <v>0.15743494056167817</v>
      </c>
      <c r="T11" s="77">
        <v>0.010754644432242808</v>
      </c>
      <c r="U11" s="77">
        <v>0.05839985494669755</v>
      </c>
      <c r="V11" s="77">
        <v>0.03727280498593818</v>
      </c>
      <c r="W11" s="77">
        <v>0.02000898924194193</v>
      </c>
      <c r="X11" s="77">
        <v>0.026255424926657875</v>
      </c>
      <c r="Y11" s="62" t="s">
        <v>561</v>
      </c>
      <c r="Z11" s="77">
        <v>0.03574143524363291</v>
      </c>
      <c r="AA11" s="77">
        <v>0.0349903861682366</v>
      </c>
      <c r="AB11" s="319">
        <f t="shared" si="1"/>
        <v>0.22342353994534786</v>
      </c>
      <c r="AC11" s="319">
        <f t="shared" si="0"/>
        <v>1.6724939671431724</v>
      </c>
      <c r="AD11" s="310">
        <v>1.3003790298681097</v>
      </c>
      <c r="AE11" s="64">
        <v>27.933181485206354</v>
      </c>
      <c r="AF11" s="64">
        <v>302.28157267721446</v>
      </c>
      <c r="AG11" s="64">
        <v>2760</v>
      </c>
      <c r="AH11" s="64">
        <v>20400</v>
      </c>
      <c r="AI11" s="64">
        <v>851.7982931491938</v>
      </c>
      <c r="AJ11" s="64">
        <v>15.55037688615658</v>
      </c>
      <c r="AK11" s="64">
        <v>8.765843492723958</v>
      </c>
      <c r="AL11" s="35">
        <v>1.46</v>
      </c>
      <c r="AM11" s="287" t="s">
        <v>47</v>
      </c>
      <c r="AN11" s="274" t="s">
        <v>536</v>
      </c>
      <c r="AO11" s="262"/>
    </row>
    <row r="12" spans="1:41" s="338" customFormat="1" ht="19.5" customHeight="1">
      <c r="A12" s="221" t="s">
        <v>403</v>
      </c>
      <c r="B12" s="15" t="s">
        <v>6</v>
      </c>
      <c r="C12" s="15" t="s">
        <v>37</v>
      </c>
      <c r="D12" s="59" t="s">
        <v>436</v>
      </c>
      <c r="E12" s="59" t="s">
        <v>437</v>
      </c>
      <c r="F12" s="16">
        <v>39274</v>
      </c>
      <c r="G12" s="15" t="s">
        <v>91</v>
      </c>
      <c r="H12" s="16" t="s">
        <v>565</v>
      </c>
      <c r="I12" s="243" t="s">
        <v>531</v>
      </c>
      <c r="J12" s="335" t="s">
        <v>470</v>
      </c>
      <c r="K12" s="300" t="s">
        <v>42</v>
      </c>
      <c r="L12" s="355">
        <v>0.6</v>
      </c>
      <c r="M12" s="356">
        <v>1</v>
      </c>
      <c r="N12" s="356" t="s">
        <v>562</v>
      </c>
      <c r="O12" s="356">
        <v>1.1</v>
      </c>
      <c r="P12" s="346">
        <v>1.5291335099526373</v>
      </c>
      <c r="Q12" s="73">
        <v>0.038204961959968704</v>
      </c>
      <c r="R12" s="73">
        <v>0.2647135599236375</v>
      </c>
      <c r="S12" s="73">
        <v>0.28317411476651255</v>
      </c>
      <c r="T12" s="78">
        <v>0.04845245962628436</v>
      </c>
      <c r="U12" s="78">
        <v>0.06387371555468277</v>
      </c>
      <c r="V12" s="73">
        <v>0.03353761243074798</v>
      </c>
      <c r="W12" s="73">
        <v>0.016791572030926627</v>
      </c>
      <c r="X12" s="78">
        <v>0.021713632151283732</v>
      </c>
      <c r="Y12" s="63" t="s">
        <v>561</v>
      </c>
      <c r="Z12" s="73">
        <v>0.032159395564030295</v>
      </c>
      <c r="AA12" s="78">
        <v>0.029319475388797867</v>
      </c>
      <c r="AB12" s="318">
        <f t="shared" si="1"/>
        <v>0.24584786274675363</v>
      </c>
      <c r="AC12" s="318">
        <f t="shared" si="0"/>
        <v>2.3610740093495095</v>
      </c>
      <c r="AD12" s="309">
        <v>3.4935297083896035</v>
      </c>
      <c r="AE12" s="63">
        <v>158.49739424246565</v>
      </c>
      <c r="AF12" s="63">
        <v>253.64211940025635</v>
      </c>
      <c r="AG12" s="63">
        <v>3310</v>
      </c>
      <c r="AH12" s="63">
        <v>18200</v>
      </c>
      <c r="AI12" s="63">
        <v>543.0857425445905</v>
      </c>
      <c r="AJ12" s="63">
        <v>22.38862014604495</v>
      </c>
      <c r="AK12" s="63">
        <v>19.718960609720092</v>
      </c>
      <c r="AL12" s="6">
        <v>2.37</v>
      </c>
      <c r="AM12" s="291" t="s">
        <v>47</v>
      </c>
      <c r="AN12" s="275" t="s">
        <v>536</v>
      </c>
      <c r="AO12" s="337"/>
    </row>
    <row r="13" spans="1:41" s="39" customFormat="1" ht="19.5" customHeight="1">
      <c r="A13" s="220" t="s">
        <v>404</v>
      </c>
      <c r="B13" s="33" t="s">
        <v>6</v>
      </c>
      <c r="C13" s="33" t="s">
        <v>7</v>
      </c>
      <c r="D13" s="239" t="s">
        <v>438</v>
      </c>
      <c r="E13" s="239" t="s">
        <v>439</v>
      </c>
      <c r="F13" s="28">
        <v>39274</v>
      </c>
      <c r="G13" s="33" t="s">
        <v>94</v>
      </c>
      <c r="H13" s="16" t="s">
        <v>565</v>
      </c>
      <c r="I13" s="244" t="s">
        <v>530</v>
      </c>
      <c r="J13" s="307" t="s">
        <v>470</v>
      </c>
      <c r="K13" s="300" t="s">
        <v>42</v>
      </c>
      <c r="L13" s="356">
        <v>6.853582554517135</v>
      </c>
      <c r="M13" s="356">
        <v>14.641744548286605</v>
      </c>
      <c r="N13" s="356" t="s">
        <v>562</v>
      </c>
      <c r="O13" s="356">
        <v>11.526479750778817</v>
      </c>
      <c r="P13" s="348">
        <v>21.669528131715673</v>
      </c>
      <c r="Q13" s="74">
        <v>0.9094361441414878</v>
      </c>
      <c r="R13" s="74">
        <v>8.841126397539753</v>
      </c>
      <c r="S13" s="74">
        <v>4.8471877340150265</v>
      </c>
      <c r="T13" s="74">
        <v>1.1437011324236506</v>
      </c>
      <c r="U13" s="74">
        <v>1.4856236789765747</v>
      </c>
      <c r="V13" s="74">
        <v>1.232146291204422</v>
      </c>
      <c r="W13" s="74">
        <v>0.6453166924908664</v>
      </c>
      <c r="X13" s="74">
        <v>1.031532518661579</v>
      </c>
      <c r="Y13" s="74">
        <v>0.13168631622124455</v>
      </c>
      <c r="Z13" s="74">
        <v>1.0356996099416167</v>
      </c>
      <c r="AA13" s="74">
        <v>1.1986830539219113</v>
      </c>
      <c r="AB13" s="319">
        <f t="shared" si="1"/>
        <v>7.904389293841866</v>
      </c>
      <c r="AC13" s="319">
        <f t="shared" si="0"/>
        <v>44.171667701253796</v>
      </c>
      <c r="AD13" s="310">
        <v>1691.6796982120386</v>
      </c>
      <c r="AE13" s="64">
        <v>1817.7882717140649</v>
      </c>
      <c r="AF13" s="64">
        <v>1970.5894803246827</v>
      </c>
      <c r="AG13" s="64">
        <v>5514.762359151015</v>
      </c>
      <c r="AH13" s="64">
        <v>16731.490645775906</v>
      </c>
      <c r="AI13" s="64">
        <v>550.8553474549022</v>
      </c>
      <c r="AJ13" s="64">
        <v>19.558776840344677</v>
      </c>
      <c r="AK13" s="64">
        <v>880.5909392467739</v>
      </c>
      <c r="AL13" s="35">
        <v>9.18380062305296</v>
      </c>
      <c r="AM13" s="287" t="s">
        <v>48</v>
      </c>
      <c r="AN13" s="276">
        <v>32.1</v>
      </c>
      <c r="AO13" s="193"/>
    </row>
    <row r="14" spans="1:41" s="17" customFormat="1" ht="19.5" customHeight="1">
      <c r="A14" s="221" t="s">
        <v>405</v>
      </c>
      <c r="B14" s="17" t="s">
        <v>6</v>
      </c>
      <c r="C14" s="17" t="s">
        <v>7</v>
      </c>
      <c r="D14" s="60" t="s">
        <v>434</v>
      </c>
      <c r="E14" s="60" t="s">
        <v>440</v>
      </c>
      <c r="F14" s="16">
        <v>39274</v>
      </c>
      <c r="G14" s="17" t="s">
        <v>97</v>
      </c>
      <c r="H14" s="16" t="s">
        <v>565</v>
      </c>
      <c r="I14" s="243" t="s">
        <v>529</v>
      </c>
      <c r="J14" s="305" t="s">
        <v>470</v>
      </c>
      <c r="K14" s="300" t="s">
        <v>42</v>
      </c>
      <c r="L14" s="356">
        <v>12.021857923497269</v>
      </c>
      <c r="M14" s="356">
        <v>19.12568306010929</v>
      </c>
      <c r="N14" s="356">
        <v>3.278688524590164</v>
      </c>
      <c r="O14" s="356" t="s">
        <v>563</v>
      </c>
      <c r="P14" s="349">
        <v>29.710968893670778</v>
      </c>
      <c r="Q14" s="75">
        <v>1.4434303579395433</v>
      </c>
      <c r="R14" s="75">
        <v>16.518806631137863</v>
      </c>
      <c r="S14" s="75">
        <v>9.986670319247379</v>
      </c>
      <c r="T14" s="75">
        <v>3.834606540025337</v>
      </c>
      <c r="U14" s="75">
        <v>4.36943307878028</v>
      </c>
      <c r="V14" s="75">
        <v>4.536448034077003</v>
      </c>
      <c r="W14" s="75">
        <v>2.3369140116002067</v>
      </c>
      <c r="X14" s="75">
        <v>3.8297949270240816</v>
      </c>
      <c r="Y14" s="75">
        <v>0.4931902592334917</v>
      </c>
      <c r="Z14" s="75">
        <v>3.905021611112394</v>
      </c>
      <c r="AA14" s="75">
        <v>4.426861971971877</v>
      </c>
      <c r="AB14" s="318">
        <f t="shared" si="1"/>
        <v>27.73227043382467</v>
      </c>
      <c r="AC14" s="318">
        <f t="shared" si="0"/>
        <v>85.39214663582021</v>
      </c>
      <c r="AD14" s="309">
        <v>3224.0437158469945</v>
      </c>
      <c r="AE14" s="63">
        <v>2693.3602129871447</v>
      </c>
      <c r="AF14" s="63">
        <v>2729.241928764276</v>
      </c>
      <c r="AG14" s="63">
        <v>5054.644808743169</v>
      </c>
      <c r="AH14" s="63">
        <v>19564.307419386565</v>
      </c>
      <c r="AI14" s="63">
        <v>909.185790628817</v>
      </c>
      <c r="AJ14" s="63">
        <v>25.360639277479347</v>
      </c>
      <c r="AK14" s="63">
        <v>1966.4018555291243</v>
      </c>
      <c r="AL14" s="6">
        <v>20.666666666666664</v>
      </c>
      <c r="AM14" s="288" t="s">
        <v>48</v>
      </c>
      <c r="AN14" s="277">
        <v>36.6</v>
      </c>
      <c r="AO14" s="194"/>
    </row>
    <row r="15" spans="1:41" s="39" customFormat="1" ht="19.5" customHeight="1">
      <c r="A15" s="220" t="s">
        <v>406</v>
      </c>
      <c r="B15" s="33" t="s">
        <v>6</v>
      </c>
      <c r="C15" s="33" t="s">
        <v>39</v>
      </c>
      <c r="D15" s="240" t="s">
        <v>473</v>
      </c>
      <c r="E15" s="240" t="s">
        <v>474</v>
      </c>
      <c r="F15" s="34">
        <v>39325</v>
      </c>
      <c r="G15" s="33" t="s">
        <v>544</v>
      </c>
      <c r="H15" s="16" t="s">
        <v>565</v>
      </c>
      <c r="I15" s="244" t="s">
        <v>518</v>
      </c>
      <c r="J15" s="305" t="s">
        <v>470</v>
      </c>
      <c r="K15" s="300" t="s">
        <v>42</v>
      </c>
      <c r="L15" s="356">
        <v>18.899134286289517</v>
      </c>
      <c r="M15" s="356">
        <v>25.198845715052688</v>
      </c>
      <c r="N15" s="356">
        <v>12.599422857526344</v>
      </c>
      <c r="O15" s="356">
        <v>13.229394000402662</v>
      </c>
      <c r="P15" s="348">
        <v>3.930702434433111</v>
      </c>
      <c r="Q15" s="74">
        <v>0.1606152185956605</v>
      </c>
      <c r="R15" s="74">
        <v>3.82769320374379</v>
      </c>
      <c r="S15" s="74">
        <v>2.3574883712024723</v>
      </c>
      <c r="T15" s="74">
        <v>0.5689279069052569</v>
      </c>
      <c r="U15" s="74">
        <v>1.1956839666845778</v>
      </c>
      <c r="V15" s="74">
        <v>0.9952310419396413</v>
      </c>
      <c r="W15" s="74">
        <v>0.46891635215988</v>
      </c>
      <c r="X15" s="74">
        <v>0.5239379552572966</v>
      </c>
      <c r="Y15" s="74">
        <v>0.05420281376967581</v>
      </c>
      <c r="Z15" s="74">
        <v>0.7293349830229625</v>
      </c>
      <c r="AA15" s="74">
        <v>0.6598594750961592</v>
      </c>
      <c r="AB15" s="319">
        <f t="shared" si="1"/>
        <v>5.1960944948354495</v>
      </c>
      <c r="AC15" s="319">
        <f t="shared" si="0"/>
        <v>15.472593722810485</v>
      </c>
      <c r="AD15" s="310">
        <v>268.49691748928683</v>
      </c>
      <c r="AE15" s="64">
        <v>1023.791937878343</v>
      </c>
      <c r="AF15" s="64">
        <v>2322.35501898967</v>
      </c>
      <c r="AG15" s="64">
        <v>8440.568430738804</v>
      </c>
      <c r="AH15" s="64">
        <v>52602.59043017249</v>
      </c>
      <c r="AI15" s="64">
        <v>2957.6146363879043</v>
      </c>
      <c r="AJ15" s="64">
        <v>44.73506875920558</v>
      </c>
      <c r="AK15" s="64">
        <v>345.18300311421046</v>
      </c>
      <c r="AL15" s="35">
        <v>19.24561841487149</v>
      </c>
      <c r="AM15" s="287" t="s">
        <v>48</v>
      </c>
      <c r="AN15" s="276">
        <v>31.74748593829895</v>
      </c>
      <c r="AO15" s="193"/>
    </row>
    <row r="16" spans="1:41" s="48" customFormat="1" ht="19.5" customHeight="1" thickBot="1">
      <c r="A16" s="224" t="s">
        <v>407</v>
      </c>
      <c r="B16" s="48" t="s">
        <v>6</v>
      </c>
      <c r="C16" s="48" t="s">
        <v>39</v>
      </c>
      <c r="D16" s="231" t="s">
        <v>475</v>
      </c>
      <c r="E16" s="231" t="s">
        <v>476</v>
      </c>
      <c r="F16" s="49">
        <v>39325</v>
      </c>
      <c r="G16" s="48" t="s">
        <v>545</v>
      </c>
      <c r="H16" s="67" t="s">
        <v>565</v>
      </c>
      <c r="I16" s="245" t="s">
        <v>519</v>
      </c>
      <c r="J16" s="306" t="s">
        <v>470</v>
      </c>
      <c r="K16" s="343" t="s">
        <v>42</v>
      </c>
      <c r="L16" s="361">
        <v>14.395665997322608</v>
      </c>
      <c r="M16" s="361">
        <v>22.863704819277082</v>
      </c>
      <c r="N16" s="361">
        <v>14.81906793842033</v>
      </c>
      <c r="O16" s="361">
        <v>8.468038821954474</v>
      </c>
      <c r="P16" s="351">
        <v>5.724368182481405</v>
      </c>
      <c r="Q16" s="76">
        <v>0.26009150537348147</v>
      </c>
      <c r="R16" s="76">
        <v>3.86557141840129</v>
      </c>
      <c r="S16" s="76">
        <v>2.719734501147884</v>
      </c>
      <c r="T16" s="76">
        <v>0.6863892049080036</v>
      </c>
      <c r="U16" s="76">
        <v>1.2256559956615627</v>
      </c>
      <c r="V16" s="76">
        <v>1.079808025588773</v>
      </c>
      <c r="W16" s="76">
        <v>0.5150803894082487</v>
      </c>
      <c r="X16" s="76">
        <v>0.7148582307255624</v>
      </c>
      <c r="Y16" s="76">
        <v>0.06398542424830803</v>
      </c>
      <c r="Z16" s="76">
        <v>0.9840303788683322</v>
      </c>
      <c r="AA16" s="76">
        <v>0.8575039759162407</v>
      </c>
      <c r="AB16" s="320">
        <f t="shared" si="1"/>
        <v>6.1273116253250315</v>
      </c>
      <c r="AC16" s="320">
        <f t="shared" si="0"/>
        <v>18.697077232729093</v>
      </c>
      <c r="AD16" s="311">
        <v>548.7361890926612</v>
      </c>
      <c r="AE16" s="65">
        <v>1225.748290133707</v>
      </c>
      <c r="AF16" s="65">
        <v>2009.9270304138302</v>
      </c>
      <c r="AG16" s="65">
        <v>13337.161144578298</v>
      </c>
      <c r="AH16" s="65">
        <v>414087.09839357383</v>
      </c>
      <c r="AI16" s="65">
        <v>8213.99765729584</v>
      </c>
      <c r="AJ16" s="65" t="s">
        <v>196</v>
      </c>
      <c r="AK16" s="65">
        <v>376.81938459136404</v>
      </c>
      <c r="AL16" s="50">
        <v>18.290963855421666</v>
      </c>
      <c r="AM16" s="289" t="s">
        <v>48</v>
      </c>
      <c r="AN16" s="278">
        <v>23.618219543523395</v>
      </c>
      <c r="AO16" s="195"/>
    </row>
    <row r="17" spans="1:41" s="27" customFormat="1" ht="19.5" customHeight="1">
      <c r="A17" s="220" t="s">
        <v>408</v>
      </c>
      <c r="B17" s="32" t="s">
        <v>34</v>
      </c>
      <c r="C17" s="32" t="s">
        <v>38</v>
      </c>
      <c r="D17" s="240" t="s">
        <v>467</v>
      </c>
      <c r="E17" s="240" t="s">
        <v>468</v>
      </c>
      <c r="F17" s="42">
        <v>39324</v>
      </c>
      <c r="G17" s="32" t="s">
        <v>546</v>
      </c>
      <c r="H17" s="28" t="s">
        <v>565</v>
      </c>
      <c r="I17" s="244" t="s">
        <v>501</v>
      </c>
      <c r="J17" s="305" t="s">
        <v>470</v>
      </c>
      <c r="K17" s="334" t="s">
        <v>42</v>
      </c>
      <c r="L17" s="360" t="s">
        <v>564</v>
      </c>
      <c r="M17" s="360">
        <v>0.9</v>
      </c>
      <c r="N17" s="356" t="s">
        <v>562</v>
      </c>
      <c r="O17" s="360">
        <v>1.4</v>
      </c>
      <c r="P17" s="347">
        <v>0.5801219271044012</v>
      </c>
      <c r="Q17" s="77">
        <v>0.05457050797714559</v>
      </c>
      <c r="R17" s="77">
        <v>0.12493071071754636</v>
      </c>
      <c r="S17" s="77" t="s">
        <v>561</v>
      </c>
      <c r="T17" s="77" t="s">
        <v>561</v>
      </c>
      <c r="U17" s="77" t="s">
        <v>561</v>
      </c>
      <c r="V17" s="77" t="s">
        <v>561</v>
      </c>
      <c r="W17" s="77" t="s">
        <v>561</v>
      </c>
      <c r="X17" s="77">
        <v>0.013801586953715701</v>
      </c>
      <c r="Y17" s="63" t="s">
        <v>561</v>
      </c>
      <c r="Z17" s="77">
        <v>0.009166875701823883</v>
      </c>
      <c r="AA17" s="77">
        <v>0.01398535216267904</v>
      </c>
      <c r="AB17" s="319">
        <f t="shared" si="1"/>
        <v>0.03695381481821862</v>
      </c>
      <c r="AC17" s="319">
        <f t="shared" si="0"/>
        <v>0.7965769606173118</v>
      </c>
      <c r="AD17" s="310">
        <v>0.9802928956460393</v>
      </c>
      <c r="AE17" s="64">
        <v>6.529580570016479</v>
      </c>
      <c r="AF17" s="64">
        <v>3.9602120935964944</v>
      </c>
      <c r="AG17" s="64">
        <v>269.8281866028441</v>
      </c>
      <c r="AH17" s="64">
        <v>160.41501962959387</v>
      </c>
      <c r="AI17" s="64">
        <v>19.128189175608632</v>
      </c>
      <c r="AJ17" s="64" t="s">
        <v>196</v>
      </c>
      <c r="AK17" s="64">
        <v>1.1381487403444444</v>
      </c>
      <c r="AL17" s="35">
        <v>0.347</v>
      </c>
      <c r="AM17" s="287" t="s">
        <v>47</v>
      </c>
      <c r="AN17" s="276" t="s">
        <v>536</v>
      </c>
      <c r="AO17" s="262"/>
    </row>
    <row r="18" spans="1:41" s="15" customFormat="1" ht="19.5" customHeight="1">
      <c r="A18" s="221" t="s">
        <v>409</v>
      </c>
      <c r="B18" s="15" t="s">
        <v>34</v>
      </c>
      <c r="C18" s="15" t="s">
        <v>38</v>
      </c>
      <c r="D18" s="59" t="s">
        <v>465</v>
      </c>
      <c r="E18" s="59" t="s">
        <v>466</v>
      </c>
      <c r="F18" s="16">
        <v>39324</v>
      </c>
      <c r="G18" s="15" t="s">
        <v>107</v>
      </c>
      <c r="H18" s="16" t="s">
        <v>565</v>
      </c>
      <c r="I18" s="243" t="s">
        <v>502</v>
      </c>
      <c r="J18" s="305" t="s">
        <v>470</v>
      </c>
      <c r="K18" s="300" t="s">
        <v>42</v>
      </c>
      <c r="L18" s="356">
        <v>12</v>
      </c>
      <c r="M18" s="356">
        <v>22.1</v>
      </c>
      <c r="N18" s="356">
        <v>10.8</v>
      </c>
      <c r="O18" s="356">
        <v>8.7</v>
      </c>
      <c r="P18" s="346">
        <v>0.4198816936705302</v>
      </c>
      <c r="Q18" s="73">
        <v>0.04131298520083051</v>
      </c>
      <c r="R18" s="73">
        <v>0.055543984068026596</v>
      </c>
      <c r="S18" s="73">
        <v>0.017695884755311433</v>
      </c>
      <c r="T18" s="73" t="s">
        <v>561</v>
      </c>
      <c r="U18" s="73" t="s">
        <v>561</v>
      </c>
      <c r="V18" s="73">
        <v>0.009811469055319107</v>
      </c>
      <c r="W18" s="73">
        <v>0.005258766810650254</v>
      </c>
      <c r="X18" s="73">
        <v>0.018332119062508877</v>
      </c>
      <c r="Y18" s="63" t="s">
        <v>561</v>
      </c>
      <c r="Z18" s="73">
        <v>0.01423963135149823</v>
      </c>
      <c r="AA18" s="73">
        <v>0.016259033622151073</v>
      </c>
      <c r="AB18" s="318">
        <f t="shared" si="1"/>
        <v>0.06390101990212754</v>
      </c>
      <c r="AC18" s="318">
        <f t="shared" si="0"/>
        <v>0.5983355675968264</v>
      </c>
      <c r="AD18" s="309">
        <v>1.0893013131666036</v>
      </c>
      <c r="AE18" s="63">
        <v>13.4371826470392</v>
      </c>
      <c r="AF18" s="63">
        <v>7.065053529794801</v>
      </c>
      <c r="AG18" s="63">
        <v>454.51463523393045</v>
      </c>
      <c r="AH18" s="63">
        <v>298.8723570015255</v>
      </c>
      <c r="AI18" s="63">
        <v>41.817518924603164</v>
      </c>
      <c r="AJ18" s="63" t="s">
        <v>196</v>
      </c>
      <c r="AK18" s="63">
        <v>1.2267133588160826</v>
      </c>
      <c r="AL18" s="6">
        <v>0.846</v>
      </c>
      <c r="AM18" s="288" t="s">
        <v>47</v>
      </c>
      <c r="AN18" s="277" t="s">
        <v>536</v>
      </c>
      <c r="AO18" s="192"/>
    </row>
    <row r="19" spans="1:41" s="31" customFormat="1" ht="19.5" customHeight="1">
      <c r="A19" s="222" t="s">
        <v>410</v>
      </c>
      <c r="B19" s="19" t="s">
        <v>34</v>
      </c>
      <c r="C19" s="19" t="s">
        <v>37</v>
      </c>
      <c r="D19" s="234" t="s">
        <v>443</v>
      </c>
      <c r="E19" s="234" t="s">
        <v>444</v>
      </c>
      <c r="F19" s="16">
        <v>39274</v>
      </c>
      <c r="G19" s="19" t="s">
        <v>109</v>
      </c>
      <c r="H19" s="16" t="s">
        <v>565</v>
      </c>
      <c r="I19" s="246" t="s">
        <v>528</v>
      </c>
      <c r="J19" s="305" t="s">
        <v>470</v>
      </c>
      <c r="K19" s="300" t="s">
        <v>42</v>
      </c>
      <c r="L19" s="356">
        <v>1.9</v>
      </c>
      <c r="M19" s="356">
        <v>2.3</v>
      </c>
      <c r="N19" s="356">
        <v>2.3</v>
      </c>
      <c r="O19" s="356">
        <v>0.7</v>
      </c>
      <c r="P19" s="350">
        <v>1.9953856307925575</v>
      </c>
      <c r="Q19" s="79">
        <v>0.09120759847961829</v>
      </c>
      <c r="R19" s="79">
        <v>0.4546209418348386</v>
      </c>
      <c r="S19" s="79">
        <v>0.3294862759410335</v>
      </c>
      <c r="T19" s="79">
        <v>0.02797091185072681</v>
      </c>
      <c r="U19" s="79">
        <v>0.09393182309189585</v>
      </c>
      <c r="V19" s="79">
        <v>0.053364590202913675</v>
      </c>
      <c r="W19" s="79">
        <v>0.02726341419449839</v>
      </c>
      <c r="X19" s="79">
        <v>0.034762271904097225</v>
      </c>
      <c r="Y19" s="63" t="s">
        <v>561</v>
      </c>
      <c r="Z19" s="79">
        <v>0.05128932811870111</v>
      </c>
      <c r="AA19" s="79">
        <v>0.04842174790278054</v>
      </c>
      <c r="AB19" s="321">
        <f t="shared" si="1"/>
        <v>0.3370040872656136</v>
      </c>
      <c r="AC19" s="321">
        <f t="shared" si="0"/>
        <v>3.2077045343136614</v>
      </c>
      <c r="AD19" s="312">
        <v>2.668110742322328</v>
      </c>
      <c r="AE19" s="66">
        <v>102.78941234891289</v>
      </c>
      <c r="AF19" s="66">
        <v>250.3158536834118</v>
      </c>
      <c r="AG19" s="66">
        <v>3250</v>
      </c>
      <c r="AH19" s="66">
        <v>18800</v>
      </c>
      <c r="AI19" s="66">
        <v>732.7690514362466</v>
      </c>
      <c r="AJ19" s="66">
        <v>18.189925494665033</v>
      </c>
      <c r="AK19" s="66">
        <v>7.654301184436445</v>
      </c>
      <c r="AL19" s="20">
        <v>2.25</v>
      </c>
      <c r="AM19" s="290" t="s">
        <v>47</v>
      </c>
      <c r="AN19" s="281" t="s">
        <v>536</v>
      </c>
      <c r="AO19" s="263"/>
    </row>
    <row r="20" spans="1:41" s="45" customFormat="1" ht="19.5" customHeight="1">
      <c r="A20" s="223" t="s">
        <v>411</v>
      </c>
      <c r="B20" s="41" t="s">
        <v>34</v>
      </c>
      <c r="C20" s="41" t="s">
        <v>7</v>
      </c>
      <c r="D20" s="241" t="s">
        <v>115</v>
      </c>
      <c r="E20" s="241" t="s">
        <v>445</v>
      </c>
      <c r="F20" s="16">
        <v>39274</v>
      </c>
      <c r="G20" s="41" t="s">
        <v>114</v>
      </c>
      <c r="H20" s="16" t="s">
        <v>565</v>
      </c>
      <c r="I20" s="242" t="s">
        <v>527</v>
      </c>
      <c r="J20" s="305" t="s">
        <v>470</v>
      </c>
      <c r="K20" s="300" t="s">
        <v>42</v>
      </c>
      <c r="L20" s="356">
        <v>10.714285714285714</v>
      </c>
      <c r="M20" s="356">
        <v>28.06122448979592</v>
      </c>
      <c r="N20" s="356">
        <v>9.693877551020407</v>
      </c>
      <c r="O20" s="356">
        <v>18.112244897959183</v>
      </c>
      <c r="P20" s="352">
        <v>22.124276848881962</v>
      </c>
      <c r="Q20" s="80">
        <v>0.7996252708522174</v>
      </c>
      <c r="R20" s="80">
        <v>13.242239568613458</v>
      </c>
      <c r="S20" s="80">
        <v>6.646658087210945</v>
      </c>
      <c r="T20" s="80">
        <v>1.9580331975383853</v>
      </c>
      <c r="U20" s="80">
        <v>2.484906729231178</v>
      </c>
      <c r="V20" s="80">
        <v>2.2313926199115612</v>
      </c>
      <c r="W20" s="80">
        <v>1.1459509974168047</v>
      </c>
      <c r="X20" s="80">
        <v>1.6494759591078714</v>
      </c>
      <c r="Y20" s="80">
        <v>0.23857984682653308</v>
      </c>
      <c r="Z20" s="80">
        <v>1.6936553034266593</v>
      </c>
      <c r="AA20" s="80">
        <v>2.019852579346457</v>
      </c>
      <c r="AB20" s="317">
        <f t="shared" si="1"/>
        <v>13.421847232805451</v>
      </c>
      <c r="AC20" s="317">
        <f t="shared" si="0"/>
        <v>56.23464700836403</v>
      </c>
      <c r="AD20" s="308">
        <v>2678.5714285714284</v>
      </c>
      <c r="AE20" s="62">
        <v>2857.142857142857</v>
      </c>
      <c r="AF20" s="62">
        <v>2806.122448979592</v>
      </c>
      <c r="AG20" s="62">
        <v>3009.5182688076575</v>
      </c>
      <c r="AH20" s="62">
        <v>27040.81632653061</v>
      </c>
      <c r="AI20" s="62">
        <v>396.6915913149056</v>
      </c>
      <c r="AJ20" s="62">
        <v>30.795454345427252</v>
      </c>
      <c r="AK20" s="62">
        <v>2400.615879796187</v>
      </c>
      <c r="AL20" s="26">
        <v>16.191326530612244</v>
      </c>
      <c r="AM20" s="292" t="s">
        <v>48</v>
      </c>
      <c r="AN20" s="280">
        <v>39.2</v>
      </c>
      <c r="AO20" s="264"/>
    </row>
    <row r="21" spans="1:41" s="17" customFormat="1" ht="19.5" customHeight="1">
      <c r="A21" s="221" t="s">
        <v>412</v>
      </c>
      <c r="B21" s="17" t="s">
        <v>34</v>
      </c>
      <c r="C21" s="17" t="s">
        <v>39</v>
      </c>
      <c r="D21" s="60" t="s">
        <v>469</v>
      </c>
      <c r="E21" s="60" t="s">
        <v>468</v>
      </c>
      <c r="F21" s="18">
        <v>39324</v>
      </c>
      <c r="G21" s="17" t="s">
        <v>117</v>
      </c>
      <c r="H21" s="16" t="s">
        <v>565</v>
      </c>
      <c r="I21" s="243" t="s">
        <v>503</v>
      </c>
      <c r="J21" s="305" t="s">
        <v>470</v>
      </c>
      <c r="K21" s="300" t="s">
        <v>42</v>
      </c>
      <c r="L21" s="356">
        <v>6.008589041095887</v>
      </c>
      <c r="M21" s="356">
        <v>19.74250684931506</v>
      </c>
      <c r="N21" s="356" t="s">
        <v>562</v>
      </c>
      <c r="O21" s="356">
        <v>12.017178082191775</v>
      </c>
      <c r="P21" s="349">
        <v>24.321826669079478</v>
      </c>
      <c r="Q21" s="75">
        <v>0.47943688526102646</v>
      </c>
      <c r="R21" s="75">
        <v>11.925798839509229</v>
      </c>
      <c r="S21" s="75">
        <v>6.807926429912806</v>
      </c>
      <c r="T21" s="75">
        <v>2.213497367167128</v>
      </c>
      <c r="U21" s="75">
        <v>3.5577897246655543</v>
      </c>
      <c r="V21" s="75">
        <v>3.680893021123513</v>
      </c>
      <c r="W21" s="75">
        <v>1.8115014216912466</v>
      </c>
      <c r="X21" s="75">
        <v>3.0873507045243804</v>
      </c>
      <c r="Y21" s="75">
        <v>0.3259595456428962</v>
      </c>
      <c r="Z21" s="75">
        <v>2.4999640309836444</v>
      </c>
      <c r="AA21" s="75">
        <v>3.1281926411164656</v>
      </c>
      <c r="AB21" s="318">
        <f t="shared" si="1"/>
        <v>20.305148456914832</v>
      </c>
      <c r="AC21" s="318">
        <f t="shared" si="0"/>
        <v>63.84013728067736</v>
      </c>
      <c r="AD21" s="309">
        <v>299.5459719777885</v>
      </c>
      <c r="AE21" s="63">
        <v>470.64404108204303</v>
      </c>
      <c r="AF21" s="63">
        <v>782.6310558050177</v>
      </c>
      <c r="AG21" s="63">
        <v>8068.676712328764</v>
      </c>
      <c r="AH21" s="63">
        <v>39957.11712328765</v>
      </c>
      <c r="AI21" s="63">
        <v>2549.670308921973</v>
      </c>
      <c r="AJ21" s="63">
        <v>8.520077450343893</v>
      </c>
      <c r="AK21" s="63">
        <v>271.90475076037796</v>
      </c>
      <c r="AL21" s="6">
        <v>19.098729452054787</v>
      </c>
      <c r="AM21" s="288" t="s">
        <v>48</v>
      </c>
      <c r="AN21" s="277">
        <v>23.29997925344314</v>
      </c>
      <c r="AO21" s="194"/>
    </row>
    <row r="22" spans="1:41" s="48" customFormat="1" ht="19.5" customHeight="1" thickBot="1">
      <c r="A22" s="224" t="s">
        <v>413</v>
      </c>
      <c r="B22" s="48" t="s">
        <v>34</v>
      </c>
      <c r="C22" s="48" t="s">
        <v>39</v>
      </c>
      <c r="D22" s="231" t="s">
        <v>465</v>
      </c>
      <c r="E22" s="231" t="s">
        <v>466</v>
      </c>
      <c r="F22" s="49">
        <v>39324</v>
      </c>
      <c r="G22" s="48" t="s">
        <v>121</v>
      </c>
      <c r="H22" s="67" t="s">
        <v>565</v>
      </c>
      <c r="I22" s="245" t="s">
        <v>504</v>
      </c>
      <c r="J22" s="306" t="s">
        <v>470</v>
      </c>
      <c r="K22" s="343" t="s">
        <v>42</v>
      </c>
      <c r="L22" s="361">
        <v>15.867650226146898</v>
      </c>
      <c r="M22" s="361">
        <v>94.67697968267647</v>
      </c>
      <c r="N22" s="361" t="s">
        <v>562</v>
      </c>
      <c r="O22" s="361">
        <v>47.0740290042358</v>
      </c>
      <c r="P22" s="351">
        <v>59.354183268121226</v>
      </c>
      <c r="Q22" s="76">
        <v>1.3197902951175706</v>
      </c>
      <c r="R22" s="76">
        <v>20.48147173707876</v>
      </c>
      <c r="S22" s="76">
        <v>10.413124706233395</v>
      </c>
      <c r="T22" s="76">
        <v>2.2903419142437156</v>
      </c>
      <c r="U22" s="76">
        <v>5.137422673332709</v>
      </c>
      <c r="V22" s="76">
        <v>3.3474518322347753</v>
      </c>
      <c r="W22" s="76">
        <v>1.483390667782109</v>
      </c>
      <c r="X22" s="76">
        <v>2.1734665899378536</v>
      </c>
      <c r="Y22" s="76">
        <v>0.20393528203253475</v>
      </c>
      <c r="Z22" s="76">
        <v>2.0987784700765286</v>
      </c>
      <c r="AA22" s="76">
        <v>2.3432597690595496</v>
      </c>
      <c r="AB22" s="320">
        <f t="shared" si="1"/>
        <v>19.078047198699775</v>
      </c>
      <c r="AC22" s="320">
        <f t="shared" si="0"/>
        <v>110.6466172052507</v>
      </c>
      <c r="AD22" s="311">
        <v>254.08703557379414</v>
      </c>
      <c r="AE22" s="65">
        <v>490.39187946156704</v>
      </c>
      <c r="AF22" s="65">
        <v>855.6794196852526</v>
      </c>
      <c r="AG22" s="65">
        <v>12323.87500897409</v>
      </c>
      <c r="AH22" s="65">
        <v>45386.027016534914</v>
      </c>
      <c r="AI22" s="65">
        <v>5765.246248833372</v>
      </c>
      <c r="AJ22" s="65">
        <v>22.570710692404084</v>
      </c>
      <c r="AK22" s="65">
        <v>156.89464716687826</v>
      </c>
      <c r="AL22" s="50">
        <v>25.176671692153075</v>
      </c>
      <c r="AM22" s="289" t="s">
        <v>48</v>
      </c>
      <c r="AN22" s="278">
        <v>18.906391036125598</v>
      </c>
      <c r="AO22" s="195"/>
    </row>
    <row r="23" spans="1:41" s="32" customFormat="1" ht="19.5" customHeight="1">
      <c r="A23" s="220" t="s">
        <v>414</v>
      </c>
      <c r="B23" s="32" t="s">
        <v>35</v>
      </c>
      <c r="C23" s="32" t="s">
        <v>38</v>
      </c>
      <c r="D23" s="240" t="s">
        <v>127</v>
      </c>
      <c r="E23" s="240" t="s">
        <v>128</v>
      </c>
      <c r="F23" s="34">
        <v>39324</v>
      </c>
      <c r="G23" s="32" t="s">
        <v>547</v>
      </c>
      <c r="H23" s="28" t="s">
        <v>565</v>
      </c>
      <c r="I23" s="244" t="s">
        <v>505</v>
      </c>
      <c r="J23" s="305" t="s">
        <v>470</v>
      </c>
      <c r="K23" s="334" t="s">
        <v>42</v>
      </c>
      <c r="L23" s="360">
        <v>1.5</v>
      </c>
      <c r="M23" s="360">
        <v>5.4</v>
      </c>
      <c r="N23" s="356" t="s">
        <v>562</v>
      </c>
      <c r="O23" s="360">
        <v>2.8</v>
      </c>
      <c r="P23" s="347">
        <v>1.0646128561477481</v>
      </c>
      <c r="Q23" s="77">
        <v>0.07719992385406062</v>
      </c>
      <c r="R23" s="77">
        <v>0.41413125780326926</v>
      </c>
      <c r="S23" s="77">
        <v>0.05250223829232247</v>
      </c>
      <c r="T23" s="77">
        <v>0.0031639547715082957</v>
      </c>
      <c r="U23" s="77" t="s">
        <v>561</v>
      </c>
      <c r="V23" s="77">
        <v>0.01269596645176587</v>
      </c>
      <c r="W23" s="77" t="s">
        <v>561</v>
      </c>
      <c r="X23" s="77">
        <v>0.014331413006752097</v>
      </c>
      <c r="Y23" s="63" t="s">
        <v>561</v>
      </c>
      <c r="Z23" s="77">
        <v>0.011520669926609538</v>
      </c>
      <c r="AA23" s="77">
        <v>0.015104911867411806</v>
      </c>
      <c r="AB23" s="319">
        <f t="shared" si="1"/>
        <v>0.056816916024047606</v>
      </c>
      <c r="AC23" s="319">
        <f t="shared" si="0"/>
        <v>1.6652631921214478</v>
      </c>
      <c r="AD23" s="310">
        <v>1.1335926560830836</v>
      </c>
      <c r="AE23" s="64">
        <v>6.565626286512444</v>
      </c>
      <c r="AF23" s="64">
        <v>6.57717634727468</v>
      </c>
      <c r="AG23" s="64">
        <v>218.32574585201803</v>
      </c>
      <c r="AH23" s="64">
        <v>272.1659566216119</v>
      </c>
      <c r="AI23" s="64">
        <v>11.63601031350812</v>
      </c>
      <c r="AJ23" s="64" t="s">
        <v>196</v>
      </c>
      <c r="AK23" s="64">
        <v>1.9559310107037342</v>
      </c>
      <c r="AL23" s="35">
        <v>0.264</v>
      </c>
      <c r="AM23" s="293" t="s">
        <v>47</v>
      </c>
      <c r="AN23" s="276" t="s">
        <v>536</v>
      </c>
      <c r="AO23" s="265"/>
    </row>
    <row r="24" spans="1:41" s="15" customFormat="1" ht="19.5" customHeight="1">
      <c r="A24" s="221" t="s">
        <v>415</v>
      </c>
      <c r="B24" s="15" t="s">
        <v>35</v>
      </c>
      <c r="C24" s="15" t="s">
        <v>38</v>
      </c>
      <c r="D24" s="59" t="s">
        <v>462</v>
      </c>
      <c r="E24" s="59" t="s">
        <v>463</v>
      </c>
      <c r="F24" s="16">
        <v>39324</v>
      </c>
      <c r="G24" s="15" t="s">
        <v>548</v>
      </c>
      <c r="H24" s="16" t="s">
        <v>565</v>
      </c>
      <c r="I24" s="243" t="s">
        <v>506</v>
      </c>
      <c r="J24" s="305" t="s">
        <v>470</v>
      </c>
      <c r="K24" s="300" t="s">
        <v>42</v>
      </c>
      <c r="L24" s="356">
        <v>0.6</v>
      </c>
      <c r="M24" s="356">
        <v>0.8</v>
      </c>
      <c r="N24" s="356" t="s">
        <v>562</v>
      </c>
      <c r="O24" s="356" t="s">
        <v>563</v>
      </c>
      <c r="P24" s="346">
        <v>1.4171700768479822</v>
      </c>
      <c r="Q24" s="73">
        <v>0.06705707589043139</v>
      </c>
      <c r="R24" s="73">
        <v>0.2538285022305531</v>
      </c>
      <c r="S24" s="73">
        <v>0.06756215619989359</v>
      </c>
      <c r="T24" s="73">
        <v>0.006781351814875807</v>
      </c>
      <c r="U24" s="73">
        <v>0.03567059532377179</v>
      </c>
      <c r="V24" s="73">
        <v>0.03609491568813261</v>
      </c>
      <c r="W24" s="73">
        <v>0.02135638287576122</v>
      </c>
      <c r="X24" s="73">
        <v>0.019472652530117228</v>
      </c>
      <c r="Y24" s="63" t="s">
        <v>561</v>
      </c>
      <c r="Z24" s="73">
        <v>0.023553050614409488</v>
      </c>
      <c r="AA24" s="73">
        <v>0.02853010054901422</v>
      </c>
      <c r="AB24" s="318">
        <f t="shared" si="1"/>
        <v>0.17145904939608236</v>
      </c>
      <c r="AC24" s="318">
        <f t="shared" si="0"/>
        <v>1.9770768605649425</v>
      </c>
      <c r="AD24" s="309">
        <v>1.0006621414570105</v>
      </c>
      <c r="AE24" s="63">
        <v>23.511529514145877</v>
      </c>
      <c r="AF24" s="63">
        <v>10.855350362086607</v>
      </c>
      <c r="AG24" s="63">
        <v>265.5711368476927</v>
      </c>
      <c r="AH24" s="63">
        <v>577.3909544223065</v>
      </c>
      <c r="AI24" s="63">
        <v>51.43025528473176</v>
      </c>
      <c r="AJ24" s="63" t="s">
        <v>196</v>
      </c>
      <c r="AK24" s="63">
        <v>1.3730384642688884</v>
      </c>
      <c r="AL24" s="6">
        <v>0.345</v>
      </c>
      <c r="AM24" s="288" t="s">
        <v>47</v>
      </c>
      <c r="AN24" s="275" t="s">
        <v>536</v>
      </c>
      <c r="AO24" s="192"/>
    </row>
    <row r="25" spans="1:41" s="15" customFormat="1" ht="19.5" customHeight="1">
      <c r="A25" s="221" t="s">
        <v>416</v>
      </c>
      <c r="B25" s="15" t="s">
        <v>35</v>
      </c>
      <c r="C25" s="15" t="s">
        <v>37</v>
      </c>
      <c r="D25" s="59" t="s">
        <v>446</v>
      </c>
      <c r="E25" s="59" t="s">
        <v>447</v>
      </c>
      <c r="F25" s="16">
        <v>39274</v>
      </c>
      <c r="G25" s="15" t="s">
        <v>134</v>
      </c>
      <c r="H25" s="16" t="s">
        <v>565</v>
      </c>
      <c r="I25" s="243" t="s">
        <v>526</v>
      </c>
      <c r="J25" s="305" t="s">
        <v>470</v>
      </c>
      <c r="K25" s="300" t="s">
        <v>42</v>
      </c>
      <c r="L25" s="356">
        <v>3.2</v>
      </c>
      <c r="M25" s="356">
        <v>14.7</v>
      </c>
      <c r="N25" s="356">
        <v>1.8</v>
      </c>
      <c r="O25" s="356">
        <v>3.8</v>
      </c>
      <c r="P25" s="346">
        <v>1.024985055810382</v>
      </c>
      <c r="Q25" s="73">
        <v>0.03470478318821613</v>
      </c>
      <c r="R25" s="73">
        <v>0.20782483261436824</v>
      </c>
      <c r="S25" s="73">
        <v>0.19042915077783135</v>
      </c>
      <c r="T25" s="73">
        <v>0.013830032980084972</v>
      </c>
      <c r="U25" s="73">
        <v>0.05839985494669755</v>
      </c>
      <c r="V25" s="73">
        <v>0.05615063280617608</v>
      </c>
      <c r="W25" s="73">
        <v>0.025695724559722678</v>
      </c>
      <c r="X25" s="73">
        <v>0.040216856291250935</v>
      </c>
      <c r="Y25" s="63" t="s">
        <v>561</v>
      </c>
      <c r="Z25" s="73">
        <v>0.05151383080350589</v>
      </c>
      <c r="AA25" s="73">
        <v>0.0510813635341722</v>
      </c>
      <c r="AB25" s="318">
        <f t="shared" si="1"/>
        <v>0.2968882959216103</v>
      </c>
      <c r="AC25" s="318">
        <f t="shared" si="0"/>
        <v>1.754832118312408</v>
      </c>
      <c r="AD25" s="309">
        <v>3.518625715412703</v>
      </c>
      <c r="AE25" s="63">
        <v>26.977679655981923</v>
      </c>
      <c r="AF25" s="63">
        <v>216.58720636064433</v>
      </c>
      <c r="AG25" s="63">
        <v>3060</v>
      </c>
      <c r="AH25" s="63">
        <v>24000</v>
      </c>
      <c r="AI25" s="63">
        <v>1100</v>
      </c>
      <c r="AJ25" s="63">
        <v>13.871421676263248</v>
      </c>
      <c r="AK25" s="63">
        <v>7.369827047888379</v>
      </c>
      <c r="AL25" s="6">
        <v>1.54</v>
      </c>
      <c r="AM25" s="288" t="s">
        <v>47</v>
      </c>
      <c r="AN25" s="275" t="s">
        <v>536</v>
      </c>
      <c r="AO25" s="192"/>
    </row>
    <row r="26" spans="1:41" s="17" customFormat="1" ht="19.5" customHeight="1">
      <c r="A26" s="221" t="s">
        <v>417</v>
      </c>
      <c r="B26" s="17" t="s">
        <v>35</v>
      </c>
      <c r="C26" s="17" t="s">
        <v>7</v>
      </c>
      <c r="D26" s="60" t="s">
        <v>448</v>
      </c>
      <c r="E26" s="60" t="s">
        <v>449</v>
      </c>
      <c r="F26" s="16">
        <v>39274</v>
      </c>
      <c r="G26" s="17" t="s">
        <v>136</v>
      </c>
      <c r="H26" s="16" t="s">
        <v>565</v>
      </c>
      <c r="I26" s="243" t="s">
        <v>525</v>
      </c>
      <c r="J26" s="305" t="s">
        <v>470</v>
      </c>
      <c r="K26" s="300" t="s">
        <v>42</v>
      </c>
      <c r="L26" s="356">
        <v>19.733333333333334</v>
      </c>
      <c r="M26" s="356">
        <v>28.8</v>
      </c>
      <c r="N26" s="356">
        <v>6.4</v>
      </c>
      <c r="O26" s="356">
        <v>13.066666666666668</v>
      </c>
      <c r="P26" s="349">
        <v>11.546814760118478</v>
      </c>
      <c r="Q26" s="75">
        <v>0.50605346607658</v>
      </c>
      <c r="R26" s="75">
        <v>4.829873263473334</v>
      </c>
      <c r="S26" s="75">
        <v>2.657655820560256</v>
      </c>
      <c r="T26" s="75">
        <v>0.7840371531018198</v>
      </c>
      <c r="U26" s="75">
        <v>1.3984528571324493</v>
      </c>
      <c r="V26" s="75">
        <v>0.7627765144205346</v>
      </c>
      <c r="W26" s="75">
        <v>0.3800476633917966</v>
      </c>
      <c r="X26" s="75">
        <v>0.44178586100977696</v>
      </c>
      <c r="Y26" s="75">
        <v>0.05206060589726324</v>
      </c>
      <c r="Z26" s="75">
        <v>0.488868706272648</v>
      </c>
      <c r="AA26" s="75">
        <v>0.5958298296343407</v>
      </c>
      <c r="AB26" s="318">
        <f t="shared" si="1"/>
        <v>4.903859190860629</v>
      </c>
      <c r="AC26" s="318">
        <f t="shared" si="0"/>
        <v>24.444256501089274</v>
      </c>
      <c r="AD26" s="309">
        <v>256.2872808150296</v>
      </c>
      <c r="AE26" s="63">
        <v>379.93424548197714</v>
      </c>
      <c r="AF26" s="63">
        <v>316.5205747837715</v>
      </c>
      <c r="AG26" s="63">
        <v>3546.6666666666665</v>
      </c>
      <c r="AH26" s="63">
        <v>20586.6666666667</v>
      </c>
      <c r="AI26" s="63">
        <v>280.8055772766401</v>
      </c>
      <c r="AJ26" s="63">
        <v>10.146473621085908</v>
      </c>
      <c r="AK26" s="63">
        <v>559.3737663665393</v>
      </c>
      <c r="AL26" s="6">
        <v>12.338666666666667</v>
      </c>
      <c r="AM26" s="288" t="s">
        <v>48</v>
      </c>
      <c r="AN26" s="277">
        <v>37.5</v>
      </c>
      <c r="AO26" s="194"/>
    </row>
    <row r="27" spans="1:41" s="17" customFormat="1" ht="19.5" customHeight="1">
      <c r="A27" s="221" t="s">
        <v>418</v>
      </c>
      <c r="B27" s="17" t="s">
        <v>35</v>
      </c>
      <c r="C27" s="17" t="s">
        <v>39</v>
      </c>
      <c r="D27" s="60" t="s">
        <v>148</v>
      </c>
      <c r="E27" s="60" t="s">
        <v>464</v>
      </c>
      <c r="F27" s="18">
        <v>39324</v>
      </c>
      <c r="G27" s="17" t="s">
        <v>549</v>
      </c>
      <c r="H27" s="16" t="s">
        <v>565</v>
      </c>
      <c r="I27" s="243" t="s">
        <v>507</v>
      </c>
      <c r="J27" s="305" t="s">
        <v>470</v>
      </c>
      <c r="K27" s="300" t="s">
        <v>42</v>
      </c>
      <c r="L27" s="356">
        <v>0.6987459691866712</v>
      </c>
      <c r="M27" s="356">
        <v>10.13181655320673</v>
      </c>
      <c r="N27" s="356">
        <v>4.891221784306698</v>
      </c>
      <c r="O27" s="356" t="s">
        <v>563</v>
      </c>
      <c r="P27" s="349">
        <v>45.1095917376199</v>
      </c>
      <c r="Q27" s="75">
        <v>0.8524045134421621</v>
      </c>
      <c r="R27" s="75">
        <v>16.317480786209202</v>
      </c>
      <c r="S27" s="75">
        <v>7.884266496500892</v>
      </c>
      <c r="T27" s="75">
        <v>1.8015331186685937</v>
      </c>
      <c r="U27" s="75">
        <v>5.024822507655016</v>
      </c>
      <c r="V27" s="75">
        <v>2.8611239296963116</v>
      </c>
      <c r="W27" s="75">
        <v>1.2733386210259405</v>
      </c>
      <c r="X27" s="75">
        <v>1.3765189393748571</v>
      </c>
      <c r="Y27" s="75">
        <v>0.13945397151349664</v>
      </c>
      <c r="Z27" s="75">
        <v>1.5719844683242767</v>
      </c>
      <c r="AA27" s="75">
        <v>1.7597306821567218</v>
      </c>
      <c r="AB27" s="318">
        <f t="shared" si="1"/>
        <v>15.808506238415216</v>
      </c>
      <c r="AC27" s="318">
        <f t="shared" si="0"/>
        <v>85.97224977218737</v>
      </c>
      <c r="AD27" s="309">
        <v>173.9112279984167</v>
      </c>
      <c r="AE27" s="63">
        <v>314.0268355439956</v>
      </c>
      <c r="AF27" s="63">
        <v>1162.1346357770058</v>
      </c>
      <c r="AG27" s="63">
        <v>6253.776424220707</v>
      </c>
      <c r="AH27" s="63">
        <v>28646.93831660732</v>
      </c>
      <c r="AI27" s="63">
        <v>1544.414348255178</v>
      </c>
      <c r="AJ27" s="63">
        <v>35.68995649733707</v>
      </c>
      <c r="AK27" s="63">
        <v>300.7352621780779</v>
      </c>
      <c r="AL27" s="6">
        <v>17.957771408097447</v>
      </c>
      <c r="AM27" s="288" t="s">
        <v>48</v>
      </c>
      <c r="AN27" s="277">
        <v>28.62270536355247</v>
      </c>
      <c r="AO27" s="194"/>
    </row>
    <row r="28" spans="1:41" s="58" customFormat="1" ht="19.5" customHeight="1" thickBot="1">
      <c r="A28" s="224" t="s">
        <v>419</v>
      </c>
      <c r="B28" s="48" t="s">
        <v>35</v>
      </c>
      <c r="C28" s="48" t="s">
        <v>39</v>
      </c>
      <c r="D28" s="231" t="s">
        <v>127</v>
      </c>
      <c r="E28" s="231" t="s">
        <v>128</v>
      </c>
      <c r="F28" s="49">
        <v>39324</v>
      </c>
      <c r="G28" s="48" t="s">
        <v>550</v>
      </c>
      <c r="H28" s="67" t="s">
        <v>565</v>
      </c>
      <c r="I28" s="245" t="s">
        <v>508</v>
      </c>
      <c r="J28" s="306" t="s">
        <v>470</v>
      </c>
      <c r="K28" s="343" t="s">
        <v>42</v>
      </c>
      <c r="L28" s="361">
        <v>8.429069517182008</v>
      </c>
      <c r="M28" s="361">
        <v>120.1142406198436</v>
      </c>
      <c r="N28" s="361">
        <v>30.555376999784777</v>
      </c>
      <c r="O28" s="361">
        <v>60.0571203099218</v>
      </c>
      <c r="P28" s="351">
        <v>39.95653404355322</v>
      </c>
      <c r="Q28" s="76">
        <v>1.354606308403109</v>
      </c>
      <c r="R28" s="76">
        <v>26.850575140496638</v>
      </c>
      <c r="S28" s="76">
        <v>12.814227499025172</v>
      </c>
      <c r="T28" s="76">
        <v>5.429209086521692</v>
      </c>
      <c r="U28" s="76">
        <v>8.061803567165756</v>
      </c>
      <c r="V28" s="76">
        <v>7.949361827876486</v>
      </c>
      <c r="W28" s="76">
        <v>3.569436689714612</v>
      </c>
      <c r="X28" s="76">
        <v>5.984049957684514</v>
      </c>
      <c r="Y28" s="76">
        <v>0.7188944516734141</v>
      </c>
      <c r="Z28" s="76">
        <v>5.779268231073872</v>
      </c>
      <c r="AA28" s="76">
        <v>6.717935865137954</v>
      </c>
      <c r="AB28" s="320">
        <f t="shared" si="1"/>
        <v>44.2099596768483</v>
      </c>
      <c r="AC28" s="320">
        <f t="shared" si="0"/>
        <v>125.18590266832646</v>
      </c>
      <c r="AD28" s="311">
        <v>1062.7775769894834</v>
      </c>
      <c r="AE28" s="65">
        <v>1586.4463755434901</v>
      </c>
      <c r="AF28" s="65">
        <v>3231.661461557199</v>
      </c>
      <c r="AG28" s="65">
        <v>16436.685558504912</v>
      </c>
      <c r="AH28" s="65">
        <v>69012.74738799989</v>
      </c>
      <c r="AI28" s="65">
        <v>5847.666977545017</v>
      </c>
      <c r="AJ28" s="65">
        <v>44.854884433324116</v>
      </c>
      <c r="AK28" s="65">
        <v>1087.9469196286955</v>
      </c>
      <c r="AL28" s="50">
        <v>16.015232082645813</v>
      </c>
      <c r="AM28" s="294" t="s">
        <v>48</v>
      </c>
      <c r="AN28" s="278">
        <v>18.981929105443058</v>
      </c>
      <c r="AO28" s="266"/>
    </row>
    <row r="29" spans="1:41" s="19" customFormat="1" ht="19.5" customHeight="1">
      <c r="A29" s="222" t="s">
        <v>420</v>
      </c>
      <c r="B29" s="19" t="s">
        <v>40</v>
      </c>
      <c r="C29" s="19" t="s">
        <v>38</v>
      </c>
      <c r="D29" s="234" t="s">
        <v>181</v>
      </c>
      <c r="E29" s="234" t="s">
        <v>182</v>
      </c>
      <c r="F29" s="28">
        <v>39324</v>
      </c>
      <c r="G29" s="19" t="s">
        <v>551</v>
      </c>
      <c r="H29" s="28" t="s">
        <v>565</v>
      </c>
      <c r="I29" s="246" t="s">
        <v>509</v>
      </c>
      <c r="J29" s="305" t="s">
        <v>470</v>
      </c>
      <c r="K29" s="334" t="s">
        <v>42</v>
      </c>
      <c r="L29" s="360">
        <v>0.7</v>
      </c>
      <c r="M29" s="360">
        <v>2.9</v>
      </c>
      <c r="N29" s="356" t="s">
        <v>562</v>
      </c>
      <c r="O29" s="360">
        <v>2.1</v>
      </c>
      <c r="P29" s="350">
        <v>1.158713654774217</v>
      </c>
      <c r="Q29" s="79">
        <v>0.04993040600519631</v>
      </c>
      <c r="R29" s="79">
        <v>0.2748581450679337</v>
      </c>
      <c r="S29" s="79">
        <v>0.050515136024301084</v>
      </c>
      <c r="T29" s="79">
        <v>0.01309847474679017</v>
      </c>
      <c r="U29" s="79" t="s">
        <v>561</v>
      </c>
      <c r="V29" s="79">
        <v>0.015676488159711517</v>
      </c>
      <c r="W29" s="79">
        <v>0.00918928221706041</v>
      </c>
      <c r="X29" s="79">
        <v>0.0162515627900927</v>
      </c>
      <c r="Y29" s="63" t="s">
        <v>561</v>
      </c>
      <c r="Z29" s="79">
        <v>0.017216820351272245</v>
      </c>
      <c r="AA29" s="79">
        <v>0.02075340043003524</v>
      </c>
      <c r="AB29" s="321">
        <f t="shared" si="1"/>
        <v>0.09218602869496227</v>
      </c>
      <c r="AC29" s="321">
        <f t="shared" si="0"/>
        <v>1.6262033705666104</v>
      </c>
      <c r="AD29" s="312">
        <v>0.9799687353947557</v>
      </c>
      <c r="AE29" s="66">
        <v>9.95717515306957</v>
      </c>
      <c r="AF29" s="66">
        <v>6.075284590488483</v>
      </c>
      <c r="AG29" s="66">
        <v>300.6532638881256</v>
      </c>
      <c r="AH29" s="66">
        <v>393.7078090345509</v>
      </c>
      <c r="AI29" s="66">
        <v>18.823326597439344</v>
      </c>
      <c r="AJ29" s="66" t="s">
        <v>196</v>
      </c>
      <c r="AK29" s="66">
        <v>0.971160897712084</v>
      </c>
      <c r="AL29" s="20">
        <v>0.602</v>
      </c>
      <c r="AM29" s="295" t="s">
        <v>47</v>
      </c>
      <c r="AN29" s="281" t="s">
        <v>536</v>
      </c>
      <c r="AO29" s="267"/>
    </row>
    <row r="30" spans="1:41" s="15" customFormat="1" ht="19.5" customHeight="1">
      <c r="A30" s="221" t="s">
        <v>421</v>
      </c>
      <c r="B30" s="15" t="s">
        <v>40</v>
      </c>
      <c r="C30" s="15" t="s">
        <v>38</v>
      </c>
      <c r="D30" s="59" t="s">
        <v>46</v>
      </c>
      <c r="E30" s="59" t="s">
        <v>151</v>
      </c>
      <c r="F30" s="16">
        <v>39324</v>
      </c>
      <c r="G30" s="15" t="s">
        <v>552</v>
      </c>
      <c r="H30" s="16" t="s">
        <v>565</v>
      </c>
      <c r="I30" s="243" t="s">
        <v>510</v>
      </c>
      <c r="J30" s="305" t="s">
        <v>470</v>
      </c>
      <c r="K30" s="300" t="s">
        <v>42</v>
      </c>
      <c r="L30" s="356">
        <v>1.4</v>
      </c>
      <c r="M30" s="356">
        <v>3.8</v>
      </c>
      <c r="N30" s="356" t="s">
        <v>562</v>
      </c>
      <c r="O30" s="356">
        <v>6.7</v>
      </c>
      <c r="P30" s="346">
        <v>2.039828585557309</v>
      </c>
      <c r="Q30" s="73">
        <v>0.11882874392610368</v>
      </c>
      <c r="R30" s="73">
        <v>0.6179162971508834</v>
      </c>
      <c r="S30" s="73">
        <v>0.2782586694960159</v>
      </c>
      <c r="T30" s="73">
        <v>0.05424135235122917</v>
      </c>
      <c r="U30" s="73">
        <v>0.07089337759875775</v>
      </c>
      <c r="V30" s="73">
        <v>0.07828763805483166</v>
      </c>
      <c r="W30" s="73">
        <v>0.03406966734283356</v>
      </c>
      <c r="X30" s="73">
        <v>0.055444975422246</v>
      </c>
      <c r="Y30" s="63" t="s">
        <v>561</v>
      </c>
      <c r="Z30" s="73">
        <v>0.08307005794454392</v>
      </c>
      <c r="AA30" s="73">
        <v>0.053908976767627806</v>
      </c>
      <c r="AB30" s="318">
        <f t="shared" si="1"/>
        <v>0.42991604548206985</v>
      </c>
      <c r="AC30" s="318">
        <f t="shared" si="0"/>
        <v>3.484748341612382</v>
      </c>
      <c r="AD30" s="309">
        <v>0.994586737383708</v>
      </c>
      <c r="AE30" s="63">
        <v>12.853951983428626</v>
      </c>
      <c r="AF30" s="63">
        <v>9.534661624242638</v>
      </c>
      <c r="AG30" s="63">
        <v>233.5792494287915</v>
      </c>
      <c r="AH30" s="63">
        <v>327.29460307283694</v>
      </c>
      <c r="AI30" s="63">
        <v>18.804997445235998</v>
      </c>
      <c r="AJ30" s="63" t="s">
        <v>196</v>
      </c>
      <c r="AK30" s="63">
        <v>0.7795167447707516</v>
      </c>
      <c r="AL30" s="6">
        <v>0.142</v>
      </c>
      <c r="AM30" s="288" t="s">
        <v>47</v>
      </c>
      <c r="AN30" s="277" t="s">
        <v>536</v>
      </c>
      <c r="AO30" s="192"/>
    </row>
    <row r="31" spans="1:41" s="27" customFormat="1" ht="19.5" customHeight="1">
      <c r="A31" s="220" t="s">
        <v>422</v>
      </c>
      <c r="B31" s="32" t="s">
        <v>40</v>
      </c>
      <c r="C31" s="32" t="s">
        <v>37</v>
      </c>
      <c r="D31" s="240" t="s">
        <v>450</v>
      </c>
      <c r="E31" s="240" t="s">
        <v>451</v>
      </c>
      <c r="F31" s="16">
        <v>39274</v>
      </c>
      <c r="G31" s="32" t="s">
        <v>142</v>
      </c>
      <c r="H31" s="16" t="s">
        <v>565</v>
      </c>
      <c r="I31" s="244" t="s">
        <v>523</v>
      </c>
      <c r="J31" s="305" t="s">
        <v>470</v>
      </c>
      <c r="K31" s="300" t="s">
        <v>42</v>
      </c>
      <c r="L31" s="356">
        <v>0.5</v>
      </c>
      <c r="M31" s="356">
        <v>5.1</v>
      </c>
      <c r="N31" s="356" t="s">
        <v>562</v>
      </c>
      <c r="O31" s="356" t="s">
        <v>563</v>
      </c>
      <c r="P31" s="347">
        <v>1.4710801947283254</v>
      </c>
      <c r="Q31" s="77">
        <v>0.07084477775902526</v>
      </c>
      <c r="R31" s="77">
        <v>0.4005096375952221</v>
      </c>
      <c r="S31" s="77">
        <v>0.28698598812813736</v>
      </c>
      <c r="T31" s="77">
        <v>0.035266769775829314</v>
      </c>
      <c r="U31" s="77">
        <v>0.0871526465889439</v>
      </c>
      <c r="V31" s="77">
        <v>0.06856418428843505</v>
      </c>
      <c r="W31" s="77">
        <v>0.03581553199492356</v>
      </c>
      <c r="X31" s="77">
        <v>0.055812287421711244</v>
      </c>
      <c r="Y31" s="63" t="s">
        <v>561</v>
      </c>
      <c r="Z31" s="77">
        <v>0.07059453373310451</v>
      </c>
      <c r="AA31" s="77">
        <v>0.06962401551412503</v>
      </c>
      <c r="AB31" s="319">
        <f t="shared" si="1"/>
        <v>0.4228299693170726</v>
      </c>
      <c r="AC31" s="319">
        <f t="shared" si="0"/>
        <v>2.6522505675277834</v>
      </c>
      <c r="AD31" s="310">
        <v>15.939491119871855</v>
      </c>
      <c r="AE31" s="64">
        <v>30.548054545429494</v>
      </c>
      <c r="AF31" s="64">
        <v>265.4358667675186</v>
      </c>
      <c r="AG31" s="64">
        <v>3200</v>
      </c>
      <c r="AH31" s="64">
        <v>19500</v>
      </c>
      <c r="AI31" s="64">
        <v>186.17971088125523</v>
      </c>
      <c r="AJ31" s="64">
        <v>16.082986544348355</v>
      </c>
      <c r="AK31" s="64">
        <v>13.530353254234726</v>
      </c>
      <c r="AL31" s="35">
        <v>1.598</v>
      </c>
      <c r="AM31" s="287" t="s">
        <v>47</v>
      </c>
      <c r="AN31" s="276" t="s">
        <v>536</v>
      </c>
      <c r="AO31" s="262"/>
    </row>
    <row r="32" spans="1:41" s="17" customFormat="1" ht="19.5" customHeight="1">
      <c r="A32" s="221" t="s">
        <v>423</v>
      </c>
      <c r="B32" s="17" t="s">
        <v>40</v>
      </c>
      <c r="C32" s="17" t="s">
        <v>7</v>
      </c>
      <c r="D32" s="60" t="s">
        <v>452</v>
      </c>
      <c r="E32" s="60" t="s">
        <v>453</v>
      </c>
      <c r="F32" s="16">
        <v>39274</v>
      </c>
      <c r="G32" s="17" t="s">
        <v>143</v>
      </c>
      <c r="H32" s="16" t="s">
        <v>565</v>
      </c>
      <c r="I32" s="243" t="s">
        <v>524</v>
      </c>
      <c r="J32" s="305" t="s">
        <v>470</v>
      </c>
      <c r="K32" s="300" t="s">
        <v>42</v>
      </c>
      <c r="L32" s="356">
        <v>27.671232876712327</v>
      </c>
      <c r="M32" s="356">
        <v>70.68493150684932</v>
      </c>
      <c r="N32" s="356">
        <v>11.506849315068495</v>
      </c>
      <c r="O32" s="356">
        <v>35.89041095890411</v>
      </c>
      <c r="P32" s="349">
        <v>7.1966619780089065</v>
      </c>
      <c r="Q32" s="75">
        <v>0.18856753747708926</v>
      </c>
      <c r="R32" s="75">
        <v>3.179227127749556</v>
      </c>
      <c r="S32" s="75">
        <v>1.703290080317548</v>
      </c>
      <c r="T32" s="75">
        <v>0.7698306520926009</v>
      </c>
      <c r="U32" s="75">
        <v>1.291354171317788</v>
      </c>
      <c r="V32" s="75">
        <v>0.828439124834707</v>
      </c>
      <c r="W32" s="75">
        <v>0.4087087814400294</v>
      </c>
      <c r="X32" s="75">
        <v>0.5595248381731338</v>
      </c>
      <c r="Y32" s="75">
        <v>0.07010878349667074</v>
      </c>
      <c r="Z32" s="75">
        <v>0.562181867767932</v>
      </c>
      <c r="AA32" s="75">
        <v>0.6702865691625117</v>
      </c>
      <c r="AB32" s="318">
        <f t="shared" si="1"/>
        <v>5.160434788285373</v>
      </c>
      <c r="AC32" s="318">
        <f t="shared" si="0"/>
        <v>17.428181511838474</v>
      </c>
      <c r="AD32" s="309">
        <v>1486.2241641261644</v>
      </c>
      <c r="AE32" s="63">
        <v>1301.69027017349</v>
      </c>
      <c r="AF32" s="63">
        <v>1315.9740198811953</v>
      </c>
      <c r="AG32" s="63">
        <v>2314.7301857540533</v>
      </c>
      <c r="AH32" s="63">
        <v>27123.287671232876</v>
      </c>
      <c r="AI32" s="63">
        <v>1011.5936010484745</v>
      </c>
      <c r="AJ32" s="63">
        <v>14.320966621907788</v>
      </c>
      <c r="AK32" s="63">
        <v>1491.442007494145</v>
      </c>
      <c r="AL32" s="6">
        <v>16.61917808219178</v>
      </c>
      <c r="AM32" s="288" t="s">
        <v>48</v>
      </c>
      <c r="AN32" s="277">
        <v>36.5</v>
      </c>
      <c r="AO32" s="194"/>
    </row>
    <row r="33" spans="1:41" s="17" customFormat="1" ht="19.5" customHeight="1">
      <c r="A33" s="221" t="s">
        <v>424</v>
      </c>
      <c r="B33" s="17" t="s">
        <v>40</v>
      </c>
      <c r="C33" s="17" t="s">
        <v>39</v>
      </c>
      <c r="D33" s="60" t="s">
        <v>181</v>
      </c>
      <c r="E33" s="60" t="s">
        <v>182</v>
      </c>
      <c r="F33" s="18">
        <v>39324</v>
      </c>
      <c r="G33" s="17" t="s">
        <v>553</v>
      </c>
      <c r="H33" s="16" t="s">
        <v>565</v>
      </c>
      <c r="I33" s="243" t="s">
        <v>511</v>
      </c>
      <c r="J33" s="305" t="s">
        <v>470</v>
      </c>
      <c r="K33" s="300" t="s">
        <v>42</v>
      </c>
      <c r="L33" s="356">
        <v>11.142089036872608</v>
      </c>
      <c r="M33" s="356">
        <v>139.2761129609076</v>
      </c>
      <c r="N33" s="356">
        <v>6.267425083240842</v>
      </c>
      <c r="O33" s="356">
        <v>75.20910099889011</v>
      </c>
      <c r="P33" s="349">
        <v>42.42108033044333</v>
      </c>
      <c r="Q33" s="75">
        <v>1.1543400545848403</v>
      </c>
      <c r="R33" s="75">
        <v>13.515401410344232</v>
      </c>
      <c r="S33" s="75">
        <v>7.3365139808874975</v>
      </c>
      <c r="T33" s="75">
        <v>2.272039058924558</v>
      </c>
      <c r="U33" s="75">
        <v>3.7779243336094455</v>
      </c>
      <c r="V33" s="75">
        <v>4.206753012720242</v>
      </c>
      <c r="W33" s="75">
        <v>2.193176040250542</v>
      </c>
      <c r="X33" s="75">
        <v>2.5852178286744616</v>
      </c>
      <c r="Y33" s="75">
        <v>0.4249129438819215</v>
      </c>
      <c r="Z33" s="75">
        <v>1.624260484793681</v>
      </c>
      <c r="AA33" s="75">
        <v>2.0678483368349605</v>
      </c>
      <c r="AB33" s="318">
        <f t="shared" si="1"/>
        <v>19.15213203968981</v>
      </c>
      <c r="AC33" s="318">
        <f t="shared" si="0"/>
        <v>83.57946781594973</v>
      </c>
      <c r="AD33" s="309">
        <v>513.3491955945169</v>
      </c>
      <c r="AE33" s="63">
        <v>1220.0271220865068</v>
      </c>
      <c r="AF33" s="63">
        <v>2113.362575866949</v>
      </c>
      <c r="AG33" s="63">
        <v>14902.544086817112</v>
      </c>
      <c r="AH33" s="63">
        <v>84262.04834134909</v>
      </c>
      <c r="AI33" s="63">
        <v>3955.1472779698947</v>
      </c>
      <c r="AJ33" s="63">
        <v>62.36568088942387</v>
      </c>
      <c r="AK33" s="63">
        <v>534.3591718034336</v>
      </c>
      <c r="AL33" s="6">
        <v>21.518159452460225</v>
      </c>
      <c r="AM33" s="288" t="s">
        <v>48</v>
      </c>
      <c r="AN33" s="277">
        <v>14.359964228477324</v>
      </c>
      <c r="AO33" s="194"/>
    </row>
    <row r="34" spans="1:41" s="48" customFormat="1" ht="19.5" customHeight="1" thickBot="1">
      <c r="A34" s="224" t="s">
        <v>425</v>
      </c>
      <c r="B34" s="48" t="s">
        <v>40</v>
      </c>
      <c r="C34" s="48" t="s">
        <v>39</v>
      </c>
      <c r="D34" s="231" t="s">
        <v>46</v>
      </c>
      <c r="E34" s="231" t="s">
        <v>151</v>
      </c>
      <c r="F34" s="49">
        <v>39324</v>
      </c>
      <c r="G34" s="48" t="s">
        <v>554</v>
      </c>
      <c r="H34" s="67" t="s">
        <v>565</v>
      </c>
      <c r="I34" s="245" t="s">
        <v>512</v>
      </c>
      <c r="J34" s="306" t="s">
        <v>470</v>
      </c>
      <c r="K34" s="343" t="s">
        <v>42</v>
      </c>
      <c r="L34" s="361">
        <v>16.22960005603416</v>
      </c>
      <c r="M34" s="361">
        <v>44.77131049940458</v>
      </c>
      <c r="N34" s="361">
        <v>4.477131049940458</v>
      </c>
      <c r="O34" s="361">
        <v>5.0367724311830155</v>
      </c>
      <c r="P34" s="351">
        <v>36.789217441192726</v>
      </c>
      <c r="Q34" s="76">
        <v>1.1670243082817178</v>
      </c>
      <c r="R34" s="76">
        <v>34.70818672534979</v>
      </c>
      <c r="S34" s="76">
        <v>19.60145703851973</v>
      </c>
      <c r="T34" s="76">
        <v>5.719932035743581</v>
      </c>
      <c r="U34" s="76">
        <v>11.524994548556068</v>
      </c>
      <c r="V34" s="76">
        <v>8.919206829731285</v>
      </c>
      <c r="W34" s="76">
        <v>4.107010135921348</v>
      </c>
      <c r="X34" s="76">
        <v>4.631863751252711</v>
      </c>
      <c r="Y34" s="76">
        <v>0.5405350035720751</v>
      </c>
      <c r="Z34" s="76">
        <v>4.321714574678969</v>
      </c>
      <c r="AA34" s="76">
        <v>5.217334445095195</v>
      </c>
      <c r="AB34" s="320">
        <f t="shared" si="1"/>
        <v>44.98259132455124</v>
      </c>
      <c r="AC34" s="320">
        <f t="shared" si="0"/>
        <v>137.24847683789517</v>
      </c>
      <c r="AD34" s="311">
        <v>3832.609695206478</v>
      </c>
      <c r="AE34" s="65">
        <v>4214.697657058792</v>
      </c>
      <c r="AF34" s="65">
        <v>4053.982283343872</v>
      </c>
      <c r="AG34" s="65">
        <v>15725.922812915858</v>
      </c>
      <c r="AH34" s="65">
        <v>93460.11066750706</v>
      </c>
      <c r="AI34" s="65">
        <v>6156.0551936681295</v>
      </c>
      <c r="AJ34" s="65">
        <v>60.18306906033653</v>
      </c>
      <c r="AK34" s="65">
        <v>1843.5550123561757</v>
      </c>
      <c r="AL34" s="50">
        <v>27.942894165440883</v>
      </c>
      <c r="AM34" s="289" t="s">
        <v>48</v>
      </c>
      <c r="AN34" s="278">
        <v>17.86858573216523</v>
      </c>
      <c r="AO34" s="195"/>
    </row>
    <row r="35" spans="1:41" s="132" customFormat="1" ht="19.5" customHeight="1">
      <c r="A35" s="222" t="s">
        <v>426</v>
      </c>
      <c r="B35" s="46" t="s">
        <v>41</v>
      </c>
      <c r="C35" s="46" t="s">
        <v>39</v>
      </c>
      <c r="D35" s="46" t="s">
        <v>484</v>
      </c>
      <c r="E35" s="46" t="s">
        <v>485</v>
      </c>
      <c r="F35" s="47">
        <v>39328</v>
      </c>
      <c r="G35" s="46" t="s">
        <v>555</v>
      </c>
      <c r="H35" s="28" t="s">
        <v>565</v>
      </c>
      <c r="I35" s="247" t="s">
        <v>493</v>
      </c>
      <c r="J35" s="305" t="s">
        <v>470</v>
      </c>
      <c r="K35" s="334" t="s">
        <v>42</v>
      </c>
      <c r="L35" s="360" t="s">
        <v>564</v>
      </c>
      <c r="M35" s="360">
        <v>5.8171745152354575</v>
      </c>
      <c r="N35" s="356" t="s">
        <v>562</v>
      </c>
      <c r="O35" s="356" t="s">
        <v>563</v>
      </c>
      <c r="P35" s="353">
        <v>14.207680473243903</v>
      </c>
      <c r="Q35" s="226">
        <v>0.4110863475939213</v>
      </c>
      <c r="R35" s="226">
        <v>4.54498442301974</v>
      </c>
      <c r="S35" s="226">
        <v>2.7540012489569343</v>
      </c>
      <c r="T35" s="226">
        <v>0.667808989908781</v>
      </c>
      <c r="U35" s="226">
        <v>1.7063354574076397</v>
      </c>
      <c r="V35" s="226">
        <v>1.5511958087028812</v>
      </c>
      <c r="W35" s="226">
        <v>0.7078712829923727</v>
      </c>
      <c r="X35" s="226">
        <v>0.7420005656682945</v>
      </c>
      <c r="Y35" s="226">
        <v>0.1093715149937252</v>
      </c>
      <c r="Z35" s="226">
        <v>0.9795011179784779</v>
      </c>
      <c r="AA35" s="226">
        <v>1.071071117028621</v>
      </c>
      <c r="AB35" s="322">
        <f t="shared" si="1"/>
        <v>7.535155854680793</v>
      </c>
      <c r="AC35" s="322">
        <f t="shared" si="0"/>
        <v>29.452908347495292</v>
      </c>
      <c r="AD35" s="312">
        <v>119.0126681997444</v>
      </c>
      <c r="AE35" s="66">
        <v>357.1710270589082</v>
      </c>
      <c r="AF35" s="66">
        <v>866.4824750371631</v>
      </c>
      <c r="AG35" s="66">
        <v>4293.628808864266</v>
      </c>
      <c r="AH35" s="66">
        <v>20526.315789473683</v>
      </c>
      <c r="AI35" s="66">
        <v>510.61932862244925</v>
      </c>
      <c r="AJ35" s="66">
        <v>30.707276598510415</v>
      </c>
      <c r="AK35" s="66">
        <v>146.1500297913215</v>
      </c>
      <c r="AL35" s="20">
        <v>14.548476454293626</v>
      </c>
      <c r="AM35" s="290" t="s">
        <v>48</v>
      </c>
      <c r="AN35" s="281">
        <v>36.1</v>
      </c>
      <c r="AO35" s="268"/>
    </row>
    <row r="36" spans="1:41" s="108" customFormat="1" ht="19.5" customHeight="1">
      <c r="A36" s="221" t="s">
        <v>427</v>
      </c>
      <c r="B36" s="60" t="s">
        <v>41</v>
      </c>
      <c r="C36" s="60" t="s">
        <v>39</v>
      </c>
      <c r="D36" s="60" t="s">
        <v>486</v>
      </c>
      <c r="E36" s="60" t="s">
        <v>487</v>
      </c>
      <c r="F36" s="47">
        <v>39328</v>
      </c>
      <c r="G36" s="60" t="s">
        <v>556</v>
      </c>
      <c r="H36" s="16" t="s">
        <v>565</v>
      </c>
      <c r="I36" s="247" t="s">
        <v>494</v>
      </c>
      <c r="J36" s="305" t="s">
        <v>470</v>
      </c>
      <c r="K36" s="300" t="s">
        <v>42</v>
      </c>
      <c r="L36" s="356">
        <v>2.577319587628866</v>
      </c>
      <c r="M36" s="356">
        <v>36.08247422680413</v>
      </c>
      <c r="N36" s="356">
        <v>27.835051546391757</v>
      </c>
      <c r="O36" s="356">
        <v>21.64948453608248</v>
      </c>
      <c r="P36" s="349">
        <v>31.15913249827688</v>
      </c>
      <c r="Q36" s="229">
        <v>0.6008410527829372</v>
      </c>
      <c r="R36" s="229">
        <v>19.556371419504433</v>
      </c>
      <c r="S36" s="229">
        <v>9.419044705015352</v>
      </c>
      <c r="T36" s="229">
        <v>2.2183384834791458</v>
      </c>
      <c r="U36" s="229">
        <v>4.398173284222092</v>
      </c>
      <c r="V36" s="229">
        <v>4.728418927483551</v>
      </c>
      <c r="W36" s="229">
        <v>2.054966115078064</v>
      </c>
      <c r="X36" s="229">
        <v>3.091711208134134</v>
      </c>
      <c r="Y36" s="229">
        <v>0.3876480639596278</v>
      </c>
      <c r="Z36" s="229">
        <v>3.3704537400665466</v>
      </c>
      <c r="AA36" s="229">
        <v>3.837987928261113</v>
      </c>
      <c r="AB36" s="323">
        <f t="shared" si="1"/>
        <v>24.087697750684278</v>
      </c>
      <c r="AC36" s="323">
        <f t="shared" si="0"/>
        <v>84.82308742626387</v>
      </c>
      <c r="AD36" s="309">
        <v>701.8147229491725</v>
      </c>
      <c r="AE36" s="63">
        <v>1336.8817853115245</v>
      </c>
      <c r="AF36" s="63">
        <v>3659.79381443299</v>
      </c>
      <c r="AG36" s="63">
        <v>8737.113402061856</v>
      </c>
      <c r="AH36" s="63">
        <v>37886.59793814433</v>
      </c>
      <c r="AI36" s="63">
        <v>375.2677112481994</v>
      </c>
      <c r="AJ36" s="63">
        <v>218.21762751583384</v>
      </c>
      <c r="AK36" s="63">
        <v>411.067543437003</v>
      </c>
      <c r="AL36" s="6">
        <v>18.829896907216497</v>
      </c>
      <c r="AM36" s="291" t="s">
        <v>48</v>
      </c>
      <c r="AN36" s="277">
        <v>38.8</v>
      </c>
      <c r="AO36" s="173"/>
    </row>
    <row r="37" spans="1:41" s="108" customFormat="1" ht="19.5" customHeight="1">
      <c r="A37" s="221" t="s">
        <v>428</v>
      </c>
      <c r="B37" s="60" t="s">
        <v>41</v>
      </c>
      <c r="C37" s="60" t="s">
        <v>39</v>
      </c>
      <c r="D37" s="60" t="s">
        <v>488</v>
      </c>
      <c r="E37" s="60" t="s">
        <v>489</v>
      </c>
      <c r="F37" s="47">
        <v>39328</v>
      </c>
      <c r="G37" s="60" t="s">
        <v>557</v>
      </c>
      <c r="H37" s="16" t="s">
        <v>565</v>
      </c>
      <c r="I37" s="247" t="s">
        <v>495</v>
      </c>
      <c r="J37" s="305" t="s">
        <v>470</v>
      </c>
      <c r="K37" s="300" t="s">
        <v>42</v>
      </c>
      <c r="L37" s="356">
        <v>7.192575406032483</v>
      </c>
      <c r="M37" s="356">
        <v>19.721577726218097</v>
      </c>
      <c r="N37" s="356">
        <v>11.136890951276103</v>
      </c>
      <c r="O37" s="356">
        <v>20.649651972157773</v>
      </c>
      <c r="P37" s="349">
        <v>17.556251272313723</v>
      </c>
      <c r="Q37" s="229">
        <v>0.41511789885079503</v>
      </c>
      <c r="R37" s="229">
        <v>7.212110254659783</v>
      </c>
      <c r="S37" s="229">
        <v>3.9699124658074503</v>
      </c>
      <c r="T37" s="229">
        <v>0.7808646871812986</v>
      </c>
      <c r="U37" s="229">
        <v>1.914151876356537</v>
      </c>
      <c r="V37" s="229">
        <v>1.5210272964534712</v>
      </c>
      <c r="W37" s="229">
        <v>0.6907608039630335</v>
      </c>
      <c r="X37" s="229">
        <v>0.9005153549124905</v>
      </c>
      <c r="Y37" s="229">
        <v>0.10783824968087083</v>
      </c>
      <c r="Z37" s="229">
        <v>1.1450045743943584</v>
      </c>
      <c r="AA37" s="229">
        <v>1.1746482889925682</v>
      </c>
      <c r="AB37" s="323">
        <f t="shared" si="1"/>
        <v>8.234811131934629</v>
      </c>
      <c r="AC37" s="323">
        <f t="shared" si="0"/>
        <v>37.38820302356638</v>
      </c>
      <c r="AD37" s="309">
        <v>1236.8240176446707</v>
      </c>
      <c r="AE37" s="63">
        <v>1835.4437670140169</v>
      </c>
      <c r="AF37" s="63">
        <v>3503.480278422274</v>
      </c>
      <c r="AG37" s="63">
        <v>6867.749419953596</v>
      </c>
      <c r="AH37" s="63">
        <v>34106.72853828306</v>
      </c>
      <c r="AI37" s="63">
        <v>745.8443707499488</v>
      </c>
      <c r="AJ37" s="63">
        <v>200.99379266102048</v>
      </c>
      <c r="AK37" s="63">
        <v>797.320679357737</v>
      </c>
      <c r="AL37" s="6">
        <v>21.45939675174014</v>
      </c>
      <c r="AM37" s="291" t="s">
        <v>48</v>
      </c>
      <c r="AN37" s="277">
        <v>43.1</v>
      </c>
      <c r="AO37" s="173"/>
    </row>
    <row r="38" spans="1:41" s="108" customFormat="1" ht="19.5" customHeight="1">
      <c r="A38" s="221" t="s">
        <v>429</v>
      </c>
      <c r="B38" s="60" t="s">
        <v>41</v>
      </c>
      <c r="C38" s="60" t="s">
        <v>39</v>
      </c>
      <c r="D38" s="60" t="s">
        <v>171</v>
      </c>
      <c r="E38" s="60" t="s">
        <v>490</v>
      </c>
      <c r="F38" s="47">
        <v>39328</v>
      </c>
      <c r="G38" s="60" t="s">
        <v>558</v>
      </c>
      <c r="H38" s="16" t="s">
        <v>565</v>
      </c>
      <c r="I38" s="247" t="s">
        <v>496</v>
      </c>
      <c r="J38" s="305" t="s">
        <v>470</v>
      </c>
      <c r="K38" s="300" t="s">
        <v>42</v>
      </c>
      <c r="L38" s="356">
        <v>5.7894736842105265</v>
      </c>
      <c r="M38" s="356">
        <v>26.842105263157894</v>
      </c>
      <c r="N38" s="356" t="s">
        <v>562</v>
      </c>
      <c r="O38" s="356" t="s">
        <v>563</v>
      </c>
      <c r="P38" s="349">
        <v>26.388996413820497</v>
      </c>
      <c r="Q38" s="229">
        <v>0.4353036245877888</v>
      </c>
      <c r="R38" s="229">
        <v>17.25069009353522</v>
      </c>
      <c r="S38" s="229">
        <v>8.339401033167535</v>
      </c>
      <c r="T38" s="229">
        <v>1.7706596439393247</v>
      </c>
      <c r="U38" s="229">
        <v>4.0216175697145795</v>
      </c>
      <c r="V38" s="229">
        <v>4.392966409187655</v>
      </c>
      <c r="W38" s="229">
        <v>1.8984805573321375</v>
      </c>
      <c r="X38" s="229">
        <v>2.8958555738719247</v>
      </c>
      <c r="Y38" s="229">
        <v>0.3440192966943002</v>
      </c>
      <c r="Z38" s="229">
        <v>3.282659546513615</v>
      </c>
      <c r="AA38" s="229">
        <v>3.301491274887219</v>
      </c>
      <c r="AB38" s="323">
        <f t="shared" si="1"/>
        <v>21.907749872140755</v>
      </c>
      <c r="AC38" s="323">
        <f t="shared" si="0"/>
        <v>74.32214103725181</v>
      </c>
      <c r="AD38" s="309">
        <v>513.9788115427128</v>
      </c>
      <c r="AE38" s="63">
        <v>757.4493652519105</v>
      </c>
      <c r="AF38" s="63">
        <v>2042.2780606864237</v>
      </c>
      <c r="AG38" s="63">
        <v>6499.086894621003</v>
      </c>
      <c r="AH38" s="63">
        <v>33157.89473684211</v>
      </c>
      <c r="AI38" s="63">
        <v>4973.684210526316</v>
      </c>
      <c r="AJ38" s="63">
        <v>42.78002369547168</v>
      </c>
      <c r="AK38" s="63">
        <v>259.2921098588672</v>
      </c>
      <c r="AL38" s="6">
        <v>18.936842105263157</v>
      </c>
      <c r="AM38" s="291" t="s">
        <v>48</v>
      </c>
      <c r="AN38" s="277">
        <v>38</v>
      </c>
      <c r="AO38" s="173"/>
    </row>
    <row r="39" spans="1:41" s="143" customFormat="1" ht="19.5" customHeight="1" thickBot="1">
      <c r="A39" s="224" t="s">
        <v>430</v>
      </c>
      <c r="B39" s="231" t="s">
        <v>41</v>
      </c>
      <c r="C39" s="231" t="s">
        <v>39</v>
      </c>
      <c r="D39" s="231" t="s">
        <v>491</v>
      </c>
      <c r="E39" s="231" t="s">
        <v>492</v>
      </c>
      <c r="F39" s="49">
        <v>39328</v>
      </c>
      <c r="G39" s="231" t="s">
        <v>559</v>
      </c>
      <c r="H39" s="67" t="s">
        <v>565</v>
      </c>
      <c r="I39" s="248" t="s">
        <v>497</v>
      </c>
      <c r="J39" s="306" t="s">
        <v>470</v>
      </c>
      <c r="K39" s="343" t="s">
        <v>42</v>
      </c>
      <c r="L39" s="361">
        <v>9.968847352024923</v>
      </c>
      <c r="M39" s="361">
        <v>1.2461059190031154</v>
      </c>
      <c r="N39" s="361" t="s">
        <v>562</v>
      </c>
      <c r="O39" s="361">
        <v>3.7383177570093458</v>
      </c>
      <c r="P39" s="351">
        <v>25.18632942168961</v>
      </c>
      <c r="Q39" s="238">
        <v>0.6374850828503908</v>
      </c>
      <c r="R39" s="238">
        <v>16.126886461842926</v>
      </c>
      <c r="S39" s="238">
        <v>7.923831230596609</v>
      </c>
      <c r="T39" s="238">
        <v>1.6381570349303143</v>
      </c>
      <c r="U39" s="238">
        <v>4.42627916166428</v>
      </c>
      <c r="V39" s="238">
        <v>5.114452695111528</v>
      </c>
      <c r="W39" s="238">
        <v>2.0706534096053018</v>
      </c>
      <c r="X39" s="238">
        <v>2.3376536856644283</v>
      </c>
      <c r="Y39" s="238">
        <v>0.37358741152799285</v>
      </c>
      <c r="Z39" s="238">
        <v>3.502878582559351</v>
      </c>
      <c r="AA39" s="238">
        <v>3.6688298135162682</v>
      </c>
      <c r="AB39" s="324">
        <f t="shared" si="1"/>
        <v>23.132491794579465</v>
      </c>
      <c r="AC39" s="324">
        <f t="shared" si="0"/>
        <v>73.00702399155901</v>
      </c>
      <c r="AD39" s="311">
        <v>445.0182890991571</v>
      </c>
      <c r="AE39" s="65">
        <v>1032.8872593431445</v>
      </c>
      <c r="AF39" s="65">
        <v>1943.4569554909322</v>
      </c>
      <c r="AG39" s="65">
        <v>7414.330218068536</v>
      </c>
      <c r="AH39" s="65">
        <v>43613.70716510903</v>
      </c>
      <c r="AI39" s="65">
        <v>4953.271028037383</v>
      </c>
      <c r="AJ39" s="65">
        <v>32.47961666949957</v>
      </c>
      <c r="AK39" s="65">
        <v>261.9814281521739</v>
      </c>
      <c r="AL39" s="50">
        <v>31.11214953271028</v>
      </c>
      <c r="AM39" s="294" t="s">
        <v>48</v>
      </c>
      <c r="AN39" s="278">
        <v>32.1</v>
      </c>
      <c r="AO39" s="269"/>
    </row>
    <row r="40" spans="1:41" s="136" customFormat="1" ht="19.5" customHeight="1">
      <c r="A40" s="216" t="s">
        <v>195</v>
      </c>
      <c r="B40" s="234" t="s">
        <v>34</v>
      </c>
      <c r="C40" s="234" t="s">
        <v>7</v>
      </c>
      <c r="D40" s="234" t="s">
        <v>455</v>
      </c>
      <c r="E40" s="234" t="s">
        <v>454</v>
      </c>
      <c r="F40" s="28">
        <v>39274</v>
      </c>
      <c r="G40" s="46" t="s">
        <v>535</v>
      </c>
      <c r="H40" s="28" t="s">
        <v>565</v>
      </c>
      <c r="I40" s="247" t="s">
        <v>522</v>
      </c>
      <c r="J40" s="307" t="s">
        <v>470</v>
      </c>
      <c r="K40" s="334" t="s">
        <v>42</v>
      </c>
      <c r="L40" s="360">
        <v>24.046920821114366</v>
      </c>
      <c r="M40" s="360">
        <v>58.94428152492669</v>
      </c>
      <c r="N40" s="360">
        <v>8.21114369501466</v>
      </c>
      <c r="O40" s="360">
        <v>34.604105571847505</v>
      </c>
      <c r="P40" s="350">
        <v>50.62028803746192</v>
      </c>
      <c r="Q40" s="235">
        <v>1.7299837189534564</v>
      </c>
      <c r="R40" s="235">
        <v>25.921495668224683</v>
      </c>
      <c r="S40" s="235">
        <v>14.703739893376127</v>
      </c>
      <c r="T40" s="235">
        <v>6.419139323599146</v>
      </c>
      <c r="U40" s="235">
        <v>9.064070665265621</v>
      </c>
      <c r="V40" s="235">
        <v>6.983938437176364</v>
      </c>
      <c r="W40" s="235">
        <v>3.706489869110199</v>
      </c>
      <c r="X40" s="235">
        <v>5.862189914355836</v>
      </c>
      <c r="Y40" s="235">
        <v>0.8523508887317797</v>
      </c>
      <c r="Z40" s="235">
        <v>4.85446905244648</v>
      </c>
      <c r="AA40" s="235">
        <v>5.867664997501982</v>
      </c>
      <c r="AB40" s="322">
        <f t="shared" si="1"/>
        <v>43.61031314818741</v>
      </c>
      <c r="AC40" s="322">
        <f t="shared" si="0"/>
        <v>136.5858204662036</v>
      </c>
      <c r="AD40" s="313">
        <v>1237.486793745603</v>
      </c>
      <c r="AE40" s="236">
        <v>998.7165104241512</v>
      </c>
      <c r="AF40" s="236">
        <v>1053.9330862842828</v>
      </c>
      <c r="AG40" s="236">
        <v>4105.571847507331</v>
      </c>
      <c r="AH40" s="236">
        <v>27565.98240469208</v>
      </c>
      <c r="AI40" s="236">
        <v>3753.66568914956</v>
      </c>
      <c r="AJ40" s="236">
        <v>14.1469150981274</v>
      </c>
      <c r="AK40" s="236">
        <v>950.7549033415023</v>
      </c>
      <c r="AL40" s="237">
        <v>31.44281524926686</v>
      </c>
      <c r="AM40" s="290" t="s">
        <v>48</v>
      </c>
      <c r="AN40" s="282">
        <v>34.1</v>
      </c>
      <c r="AO40" s="270"/>
    </row>
    <row r="41" spans="1:41" s="253" customFormat="1" ht="19.5" customHeight="1">
      <c r="A41" s="69" t="s">
        <v>478</v>
      </c>
      <c r="B41" s="59" t="s">
        <v>34</v>
      </c>
      <c r="C41" s="59" t="s">
        <v>38</v>
      </c>
      <c r="D41" s="59" t="s">
        <v>57</v>
      </c>
      <c r="E41" s="59" t="s">
        <v>58</v>
      </c>
      <c r="F41" s="47" t="s">
        <v>560</v>
      </c>
      <c r="G41" s="60"/>
      <c r="H41" s="16"/>
      <c r="I41" s="60"/>
      <c r="J41" s="305"/>
      <c r="K41" s="300"/>
      <c r="L41" s="362"/>
      <c r="M41" s="78"/>
      <c r="N41" s="78"/>
      <c r="O41" s="78"/>
      <c r="P41" s="346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325">
        <f t="shared" si="1"/>
        <v>0</v>
      </c>
      <c r="AC41" s="325">
        <f t="shared" si="0"/>
        <v>0</v>
      </c>
      <c r="AD41" s="314"/>
      <c r="AE41" s="251"/>
      <c r="AF41" s="251"/>
      <c r="AG41" s="251"/>
      <c r="AH41" s="251"/>
      <c r="AI41" s="251"/>
      <c r="AJ41" s="251"/>
      <c r="AK41" s="251"/>
      <c r="AL41" s="252"/>
      <c r="AM41" s="296"/>
      <c r="AN41" s="283"/>
      <c r="AO41" s="271"/>
    </row>
    <row r="42" spans="1:41" s="261" customFormat="1" ht="19.5" customHeight="1" thickBot="1">
      <c r="A42" s="254" t="s">
        <v>479</v>
      </c>
      <c r="B42" s="255" t="s">
        <v>34</v>
      </c>
      <c r="C42" s="255" t="s">
        <v>39</v>
      </c>
      <c r="D42" s="255" t="s">
        <v>57</v>
      </c>
      <c r="E42" s="255" t="s">
        <v>58</v>
      </c>
      <c r="F42" s="256" t="s">
        <v>560</v>
      </c>
      <c r="G42" s="257"/>
      <c r="H42" s="67"/>
      <c r="I42" s="257"/>
      <c r="J42" s="306"/>
      <c r="K42" s="343"/>
      <c r="L42" s="363"/>
      <c r="M42" s="364"/>
      <c r="N42" s="363"/>
      <c r="O42" s="363"/>
      <c r="P42" s="354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326">
        <f t="shared" si="1"/>
        <v>0</v>
      </c>
      <c r="AC42" s="326" t="s">
        <v>59</v>
      </c>
      <c r="AD42" s="315"/>
      <c r="AE42" s="259"/>
      <c r="AF42" s="259"/>
      <c r="AG42" s="259"/>
      <c r="AH42" s="259"/>
      <c r="AI42" s="259"/>
      <c r="AJ42" s="259"/>
      <c r="AK42" s="259"/>
      <c r="AL42" s="260"/>
      <c r="AM42" s="297"/>
      <c r="AN42" s="284"/>
      <c r="AO42" s="272"/>
    </row>
    <row r="43" spans="1:41" s="111" customFormat="1" ht="19.5" customHeight="1">
      <c r="A43" s="69" t="s">
        <v>480</v>
      </c>
      <c r="B43" s="59" t="s">
        <v>431</v>
      </c>
      <c r="C43" s="59" t="s">
        <v>7</v>
      </c>
      <c r="D43" s="59" t="s">
        <v>456</v>
      </c>
      <c r="E43" s="59" t="s">
        <v>457</v>
      </c>
      <c r="F43" s="47">
        <v>39269</v>
      </c>
      <c r="G43" s="60" t="s">
        <v>460</v>
      </c>
      <c r="H43" s="28" t="s">
        <v>565</v>
      </c>
      <c r="I43" s="249" t="s">
        <v>521</v>
      </c>
      <c r="J43" s="305" t="s">
        <v>470</v>
      </c>
      <c r="K43" s="334" t="s">
        <v>42</v>
      </c>
      <c r="L43" s="360" t="s">
        <v>564</v>
      </c>
      <c r="M43" s="360">
        <v>8.762886597938143</v>
      </c>
      <c r="N43" s="356" t="s">
        <v>562</v>
      </c>
      <c r="O43" s="360">
        <v>0.8591065292096219</v>
      </c>
      <c r="P43" s="346">
        <v>49.74355576654303</v>
      </c>
      <c r="Q43" s="81">
        <v>2.6798810502151937</v>
      </c>
      <c r="R43" s="81">
        <v>26.05160148932733</v>
      </c>
      <c r="S43" s="81">
        <v>16.111088382113063</v>
      </c>
      <c r="T43" s="81">
        <v>5.673802692769546</v>
      </c>
      <c r="U43" s="81">
        <v>8.240797810316023</v>
      </c>
      <c r="V43" s="81">
        <v>6.436423559522941</v>
      </c>
      <c r="W43" s="81">
        <v>3.2118691516992453</v>
      </c>
      <c r="X43" s="81">
        <v>4.6663990637053345</v>
      </c>
      <c r="Y43" s="81">
        <v>0.6051604059715356</v>
      </c>
      <c r="Z43" s="81">
        <v>4.2966812512927035</v>
      </c>
      <c r="AA43" s="81">
        <v>5.191869348000888</v>
      </c>
      <c r="AB43" s="323">
        <f t="shared" si="1"/>
        <v>38.32300328327822</v>
      </c>
      <c r="AC43" s="323">
        <f>SUM(P43:AA43)</f>
        <v>132.90912997147683</v>
      </c>
      <c r="AD43" s="316">
        <v>239.05475664400328</v>
      </c>
      <c r="AE43" s="70">
        <v>1205.2007098119948</v>
      </c>
      <c r="AF43" s="70">
        <v>997.2326288058242</v>
      </c>
      <c r="AG43" s="70">
        <v>5120.274914089347</v>
      </c>
      <c r="AH43" s="70">
        <v>47422.68041237113</v>
      </c>
      <c r="AI43" s="70">
        <v>258.420594197251</v>
      </c>
      <c r="AJ43" s="70">
        <v>116.25212429334205</v>
      </c>
      <c r="AK43" s="70">
        <v>609.7190766852189</v>
      </c>
      <c r="AL43" s="71">
        <v>39.81099656357388</v>
      </c>
      <c r="AM43" s="291" t="s">
        <v>48</v>
      </c>
      <c r="AN43" s="285">
        <v>58.2</v>
      </c>
      <c r="AO43" s="273"/>
    </row>
    <row r="44" spans="1:41" s="111" customFormat="1" ht="19.5" customHeight="1">
      <c r="A44" s="69" t="s">
        <v>481</v>
      </c>
      <c r="B44" s="59" t="s">
        <v>431</v>
      </c>
      <c r="C44" s="59" t="s">
        <v>39</v>
      </c>
      <c r="D44" s="59" t="s">
        <v>483</v>
      </c>
      <c r="E44" s="59" t="s">
        <v>457</v>
      </c>
      <c r="F44" s="47">
        <v>39326</v>
      </c>
      <c r="G44" s="60" t="s">
        <v>477</v>
      </c>
      <c r="H44" s="16" t="s">
        <v>565</v>
      </c>
      <c r="I44" s="249" t="s">
        <v>498</v>
      </c>
      <c r="J44" s="305"/>
      <c r="K44" s="300"/>
      <c r="L44" s="356">
        <v>15.530303030303028</v>
      </c>
      <c r="M44" s="356">
        <v>9.469696969696969</v>
      </c>
      <c r="N44" s="356">
        <v>3.409090909090909</v>
      </c>
      <c r="O44" s="356">
        <v>15.530303030303028</v>
      </c>
      <c r="P44" s="346">
        <v>18.429556387528002</v>
      </c>
      <c r="Q44" s="81">
        <v>0.6511946461786784</v>
      </c>
      <c r="R44" s="81">
        <v>4.555206478587858</v>
      </c>
      <c r="S44" s="81">
        <v>2.577500880568697</v>
      </c>
      <c r="T44" s="81">
        <v>0.5354050772125833</v>
      </c>
      <c r="U44" s="81">
        <v>0.9459883397779705</v>
      </c>
      <c r="V44" s="81">
        <v>0.6827806233053128</v>
      </c>
      <c r="W44" s="81">
        <v>0.3291055813668423</v>
      </c>
      <c r="X44" s="81">
        <v>0.4229661380634234</v>
      </c>
      <c r="Y44" s="81">
        <v>0.04596334003163687</v>
      </c>
      <c r="Z44" s="81">
        <v>0.5247604560756707</v>
      </c>
      <c r="AA44" s="81">
        <v>0.5451788848327423</v>
      </c>
      <c r="AB44" s="323">
        <f t="shared" si="1"/>
        <v>4.032148440666183</v>
      </c>
      <c r="AC44" s="323"/>
      <c r="AD44" s="316">
        <v>334.65084311600725</v>
      </c>
      <c r="AE44" s="70">
        <v>1026.6325469347887</v>
      </c>
      <c r="AF44" s="70">
        <v>1517.296364997234</v>
      </c>
      <c r="AG44" s="70">
        <v>8219.69696969697</v>
      </c>
      <c r="AH44" s="70">
        <v>37348.48484848485</v>
      </c>
      <c r="AI44" s="70">
        <v>2075.0759753442526</v>
      </c>
      <c r="AJ44" s="70">
        <v>22.275867697280905</v>
      </c>
      <c r="AK44" s="70">
        <v>143.4417288031373</v>
      </c>
      <c r="AL44" s="71">
        <v>18.52272727272727</v>
      </c>
      <c r="AM44" s="291" t="s">
        <v>48</v>
      </c>
      <c r="AN44" s="285">
        <v>26.4</v>
      </c>
      <c r="AO44" s="273"/>
    </row>
    <row r="45" spans="1:41" s="345" customFormat="1" ht="19.5" customHeight="1">
      <c r="A45" s="69" t="s">
        <v>482</v>
      </c>
      <c r="B45" s="59" t="s">
        <v>431</v>
      </c>
      <c r="C45" s="59" t="s">
        <v>37</v>
      </c>
      <c r="D45" s="59" t="s">
        <v>458</v>
      </c>
      <c r="E45" s="59" t="s">
        <v>459</v>
      </c>
      <c r="F45" s="47">
        <v>39269</v>
      </c>
      <c r="G45" s="60" t="s">
        <v>461</v>
      </c>
      <c r="H45" s="28" t="s">
        <v>565</v>
      </c>
      <c r="I45" s="249" t="s">
        <v>520</v>
      </c>
      <c r="J45" s="335" t="s">
        <v>470</v>
      </c>
      <c r="K45" s="300" t="s">
        <v>42</v>
      </c>
      <c r="L45" s="356">
        <v>1</v>
      </c>
      <c r="M45" s="356">
        <v>11.1</v>
      </c>
      <c r="N45" s="356">
        <v>1.1</v>
      </c>
      <c r="O45" s="356">
        <v>0.4</v>
      </c>
      <c r="P45" s="346">
        <v>2.2249040070346897</v>
      </c>
      <c r="Q45" s="81">
        <v>0.08250092412064498</v>
      </c>
      <c r="R45" s="81">
        <v>0.28782096935085116</v>
      </c>
      <c r="S45" s="81">
        <v>0.3881355903864134</v>
      </c>
      <c r="T45" s="81">
        <v>0.010358837500686875</v>
      </c>
      <c r="U45" s="81">
        <v>0.04149894182485729</v>
      </c>
      <c r="V45" s="81">
        <v>0.013901572975847692</v>
      </c>
      <c r="W45" s="81">
        <v>0.007457285655856894</v>
      </c>
      <c r="X45" s="81">
        <v>0.010769589077055037</v>
      </c>
      <c r="Y45" s="81" t="s">
        <v>561</v>
      </c>
      <c r="Z45" s="81">
        <v>0.01616641386310831</v>
      </c>
      <c r="AA45" s="81">
        <v>0.014984119180405316</v>
      </c>
      <c r="AB45" s="323">
        <f t="shared" si="1"/>
        <v>0.11513676007781742</v>
      </c>
      <c r="AC45" s="323">
        <f>SUM(P45:AA45)</f>
        <v>3.098498250970416</v>
      </c>
      <c r="AD45" s="316">
        <v>2.875887766708622</v>
      </c>
      <c r="AE45" s="70">
        <v>86.29591356528303</v>
      </c>
      <c r="AF45" s="70">
        <v>198.69851662565492</v>
      </c>
      <c r="AG45" s="70">
        <v>3210</v>
      </c>
      <c r="AH45" s="70">
        <v>29300</v>
      </c>
      <c r="AI45" s="70">
        <v>679.3197836305933</v>
      </c>
      <c r="AJ45" s="70">
        <v>20.66958372864161</v>
      </c>
      <c r="AK45" s="70">
        <v>5.122763951438795</v>
      </c>
      <c r="AL45" s="71">
        <v>3.2</v>
      </c>
      <c r="AM45" s="291" t="s">
        <v>47</v>
      </c>
      <c r="AN45" s="277" t="s">
        <v>536</v>
      </c>
      <c r="AO45" s="344"/>
    </row>
    <row r="48" ht="12.75">
      <c r="D48" s="233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zoomScale="75" zoomScaleNormal="75" zoomScalePageLayoutView="0" workbookViewId="0" topLeftCell="D1">
      <selection activeCell="AH26" sqref="AH26"/>
    </sheetView>
  </sheetViews>
  <sheetFormatPr defaultColWidth="9.140625" defaultRowHeight="12.75"/>
  <cols>
    <col min="1" max="1" width="4.7109375" style="1" customWidth="1"/>
    <col min="2" max="2" width="5.7109375" style="1" customWidth="1"/>
    <col min="3" max="3" width="6.7109375" style="1" customWidth="1"/>
    <col min="4" max="5" width="10.7109375" style="1" customWidth="1"/>
    <col min="6" max="6" width="11.7109375" style="1" customWidth="1"/>
    <col min="7" max="7" width="13.7109375" style="1" customWidth="1"/>
    <col min="8" max="8" width="11.7109375" style="1" customWidth="1"/>
    <col min="9" max="9" width="12.57421875" style="1" customWidth="1"/>
    <col min="10" max="10" width="4.421875" style="1" customWidth="1"/>
    <col min="11" max="11" width="8.7109375" style="10" customWidth="1"/>
    <col min="12" max="13" width="8.7109375" style="1" customWidth="1"/>
    <col min="14" max="14" width="9.140625" style="1" customWidth="1"/>
    <col min="15" max="23" width="8.7109375" style="1" customWidth="1"/>
    <col min="24" max="27" width="9.140625" style="1" customWidth="1"/>
    <col min="28" max="29" width="10.140625" style="1" customWidth="1"/>
    <col min="30" max="38" width="9.140625" style="1" customWidth="1"/>
    <col min="39" max="39" width="11.28125" style="4" customWidth="1"/>
    <col min="40" max="40" width="11.28125" style="9" customWidth="1"/>
    <col min="41" max="41" width="9.140625" style="1" customWidth="1"/>
  </cols>
  <sheetData>
    <row r="1" spans="1:41" s="14" customFormat="1" ht="12.75" thickBot="1">
      <c r="A1" s="510" t="s">
        <v>0</v>
      </c>
      <c r="B1" s="198" t="s">
        <v>2</v>
      </c>
      <c r="C1" s="198" t="s">
        <v>1</v>
      </c>
      <c r="D1" s="198" t="s">
        <v>3</v>
      </c>
      <c r="E1" s="198" t="s">
        <v>4</v>
      </c>
      <c r="F1" s="198" t="s">
        <v>8</v>
      </c>
      <c r="G1" s="198" t="s">
        <v>9</v>
      </c>
      <c r="H1" s="198" t="s">
        <v>11</v>
      </c>
      <c r="I1" s="198" t="s">
        <v>10</v>
      </c>
      <c r="J1" s="511" t="s">
        <v>43</v>
      </c>
      <c r="K1" s="512" t="s">
        <v>12</v>
      </c>
      <c r="L1" s="512" t="s">
        <v>52</v>
      </c>
      <c r="M1" s="512" t="s">
        <v>53</v>
      </c>
      <c r="N1" s="512" t="s">
        <v>54</v>
      </c>
      <c r="O1" s="512" t="s">
        <v>56</v>
      </c>
      <c r="P1" s="513" t="s">
        <v>13</v>
      </c>
      <c r="Q1" s="198" t="s">
        <v>14</v>
      </c>
      <c r="R1" s="198" t="s">
        <v>15</v>
      </c>
      <c r="S1" s="198" t="s">
        <v>16</v>
      </c>
      <c r="T1" s="514" t="s">
        <v>17</v>
      </c>
      <c r="U1" s="514" t="s">
        <v>18</v>
      </c>
      <c r="V1" s="514" t="s">
        <v>19</v>
      </c>
      <c r="W1" s="514" t="s">
        <v>20</v>
      </c>
      <c r="X1" s="514" t="s">
        <v>21</v>
      </c>
      <c r="Y1" s="514" t="s">
        <v>22</v>
      </c>
      <c r="Z1" s="514" t="s">
        <v>23</v>
      </c>
      <c r="AA1" s="514" t="s">
        <v>24</v>
      </c>
      <c r="AB1" s="514" t="s">
        <v>708</v>
      </c>
      <c r="AC1" s="198" t="s">
        <v>707</v>
      </c>
      <c r="AD1" s="198" t="s">
        <v>25</v>
      </c>
      <c r="AE1" s="198" t="s">
        <v>28</v>
      </c>
      <c r="AF1" s="198" t="s">
        <v>26</v>
      </c>
      <c r="AG1" s="198" t="s">
        <v>30</v>
      </c>
      <c r="AH1" s="198" t="s">
        <v>33</v>
      </c>
      <c r="AI1" s="198" t="s">
        <v>29</v>
      </c>
      <c r="AJ1" s="198" t="s">
        <v>27</v>
      </c>
      <c r="AK1" s="198" t="s">
        <v>32</v>
      </c>
      <c r="AL1" s="198" t="s">
        <v>31</v>
      </c>
      <c r="AM1" s="198" t="s">
        <v>49</v>
      </c>
      <c r="AN1" s="199" t="s">
        <v>50</v>
      </c>
      <c r="AO1" s="191"/>
    </row>
    <row r="2" spans="1:41" s="27" customFormat="1" ht="19.5" customHeight="1">
      <c r="A2" s="203">
        <v>51</v>
      </c>
      <c r="B2" s="32" t="s">
        <v>5</v>
      </c>
      <c r="C2" s="32" t="s">
        <v>38</v>
      </c>
      <c r="D2" s="32" t="s">
        <v>173</v>
      </c>
      <c r="E2" s="32" t="s">
        <v>61</v>
      </c>
      <c r="F2" s="42">
        <v>38950</v>
      </c>
      <c r="G2" s="32" t="s">
        <v>62</v>
      </c>
      <c r="H2" s="42" t="s">
        <v>193</v>
      </c>
      <c r="I2" s="32" t="s">
        <v>64</v>
      </c>
      <c r="J2" s="179" t="s">
        <v>60</v>
      </c>
      <c r="K2" s="508" t="s">
        <v>42</v>
      </c>
      <c r="L2" s="176" t="s">
        <v>391</v>
      </c>
      <c r="M2" s="176" t="s">
        <v>220</v>
      </c>
      <c r="N2" s="55" t="s">
        <v>392</v>
      </c>
      <c r="O2" s="55" t="s">
        <v>203</v>
      </c>
      <c r="P2" s="187">
        <v>2.830522462744881</v>
      </c>
      <c r="Q2" s="77">
        <v>0.09622406760101118</v>
      </c>
      <c r="R2" s="77">
        <v>1.1491824570213738</v>
      </c>
      <c r="S2" s="77">
        <v>0.82477847735812</v>
      </c>
      <c r="T2" s="77">
        <v>0.050674864972082664</v>
      </c>
      <c r="U2" s="77">
        <v>0.09248493495070884</v>
      </c>
      <c r="V2" s="77">
        <v>0.041612576829438884</v>
      </c>
      <c r="W2" s="77">
        <v>0.018415575505220216</v>
      </c>
      <c r="X2" s="77">
        <v>0.08412207975237082</v>
      </c>
      <c r="Y2" s="66" t="s">
        <v>198</v>
      </c>
      <c r="Z2" s="77">
        <v>0.09150820642510596</v>
      </c>
      <c r="AA2" s="77">
        <v>0.06626204969683627</v>
      </c>
      <c r="AB2" s="84">
        <f>SUM(T2:AA2)</f>
        <v>0.4450802881317636</v>
      </c>
      <c r="AC2" s="84">
        <f aca="true" t="shared" si="0" ref="AC2:AC41">SUM(P2:AA2)</f>
        <v>5.34578775285715</v>
      </c>
      <c r="AD2" s="64">
        <v>1</v>
      </c>
      <c r="AE2" s="64">
        <v>5</v>
      </c>
      <c r="AF2" s="64" t="s">
        <v>197</v>
      </c>
      <c r="AG2" s="64">
        <v>494</v>
      </c>
      <c r="AH2" s="64">
        <v>853</v>
      </c>
      <c r="AI2" s="64">
        <v>14</v>
      </c>
      <c r="AJ2" s="64" t="s">
        <v>196</v>
      </c>
      <c r="AK2" s="64" t="s">
        <v>196</v>
      </c>
      <c r="AL2" s="509">
        <v>1.36</v>
      </c>
      <c r="AM2" s="23" t="s">
        <v>47</v>
      </c>
      <c r="AN2" s="200"/>
      <c r="AO2" s="262"/>
    </row>
    <row r="3" spans="1:41" s="15" customFormat="1" ht="19.5" customHeight="1">
      <c r="A3" s="201">
        <v>52</v>
      </c>
      <c r="B3" s="15" t="s">
        <v>5</v>
      </c>
      <c r="C3" s="15" t="s">
        <v>38</v>
      </c>
      <c r="D3" s="15" t="s">
        <v>36</v>
      </c>
      <c r="E3" s="15" t="s">
        <v>61</v>
      </c>
      <c r="F3" s="16">
        <v>38950</v>
      </c>
      <c r="G3" s="15" t="s">
        <v>63</v>
      </c>
      <c r="H3" s="22" t="s">
        <v>193</v>
      </c>
      <c r="I3" s="15" t="s">
        <v>65</v>
      </c>
      <c r="J3" s="178" t="s">
        <v>60</v>
      </c>
      <c r="K3" s="213" t="s">
        <v>42</v>
      </c>
      <c r="L3" s="175" t="s">
        <v>391</v>
      </c>
      <c r="M3" s="175" t="s">
        <v>220</v>
      </c>
      <c r="N3" s="24" t="s">
        <v>392</v>
      </c>
      <c r="O3" s="24" t="s">
        <v>203</v>
      </c>
      <c r="P3" s="183">
        <v>1.1639546851201759</v>
      </c>
      <c r="Q3" s="73">
        <v>0.06488493754736369</v>
      </c>
      <c r="R3" s="73">
        <v>0.7355489523684742</v>
      </c>
      <c r="S3" s="73">
        <v>0.6060430255041034</v>
      </c>
      <c r="T3" s="73">
        <v>0.04538306714509093</v>
      </c>
      <c r="U3" s="73">
        <v>0.08716197205000893</v>
      </c>
      <c r="V3" s="73">
        <v>0.04131471553642595</v>
      </c>
      <c r="W3" s="73">
        <v>0.017994505677878945</v>
      </c>
      <c r="X3" s="73">
        <v>0.07803647007608477</v>
      </c>
      <c r="Y3" s="63" t="s">
        <v>198</v>
      </c>
      <c r="Z3" s="73">
        <v>0.08662645537353748</v>
      </c>
      <c r="AA3" s="73">
        <v>0.06743927407773473</v>
      </c>
      <c r="AB3" s="83">
        <f aca="true" t="shared" si="1" ref="AB3:AB42">SUM(T3:AA3)</f>
        <v>0.4239564599367617</v>
      </c>
      <c r="AC3" s="83">
        <f t="shared" si="0"/>
        <v>2.994388060476879</v>
      </c>
      <c r="AD3" s="63" t="s">
        <v>196</v>
      </c>
      <c r="AE3" s="63">
        <v>9</v>
      </c>
      <c r="AF3" s="63" t="s">
        <v>197</v>
      </c>
      <c r="AG3" s="63">
        <v>295</v>
      </c>
      <c r="AH3" s="63">
        <v>800</v>
      </c>
      <c r="AI3" s="63">
        <v>17</v>
      </c>
      <c r="AJ3" s="63" t="s">
        <v>196</v>
      </c>
      <c r="AK3" s="63" t="s">
        <v>196</v>
      </c>
      <c r="AL3" s="6">
        <v>0.91</v>
      </c>
      <c r="AM3" s="24" t="s">
        <v>47</v>
      </c>
      <c r="AN3" s="202"/>
      <c r="AO3" s="192"/>
    </row>
    <row r="4" spans="1:41" s="15" customFormat="1" ht="18.75" customHeight="1">
      <c r="A4" s="201">
        <v>53</v>
      </c>
      <c r="B4" s="15" t="s">
        <v>5</v>
      </c>
      <c r="C4" s="15" t="s">
        <v>37</v>
      </c>
      <c r="D4" s="15" t="s">
        <v>68</v>
      </c>
      <c r="E4" s="15" t="s">
        <v>69</v>
      </c>
      <c r="F4" s="16">
        <v>38922</v>
      </c>
      <c r="G4" s="15" t="s">
        <v>66</v>
      </c>
      <c r="H4" s="22" t="s">
        <v>193</v>
      </c>
      <c r="I4" s="15" t="s">
        <v>67</v>
      </c>
      <c r="J4" s="178" t="s">
        <v>60</v>
      </c>
      <c r="K4" s="213" t="s">
        <v>42</v>
      </c>
      <c r="L4" s="175" t="s">
        <v>203</v>
      </c>
      <c r="M4" s="175" t="s">
        <v>231</v>
      </c>
      <c r="N4" s="24" t="s">
        <v>203</v>
      </c>
      <c r="O4" s="24" t="s">
        <v>203</v>
      </c>
      <c r="P4" s="183">
        <v>1.0444799272382725</v>
      </c>
      <c r="Q4" s="73">
        <v>0.036675359111402836</v>
      </c>
      <c r="R4" s="73">
        <v>0.1631779052143475</v>
      </c>
      <c r="S4" s="73">
        <v>0.4406539763850743</v>
      </c>
      <c r="T4" s="73">
        <v>0.16796174826499946</v>
      </c>
      <c r="U4" s="73">
        <v>0.0216028604390722</v>
      </c>
      <c r="V4" s="73">
        <v>0.01953167918981507</v>
      </c>
      <c r="W4" s="73">
        <v>0.009682868775373893</v>
      </c>
      <c r="X4" s="73">
        <v>0.014909018312579344</v>
      </c>
      <c r="Y4" s="63" t="s">
        <v>198</v>
      </c>
      <c r="Z4" s="73">
        <v>0.03861418505612242</v>
      </c>
      <c r="AA4" s="73">
        <v>0.018231802170155714</v>
      </c>
      <c r="AB4" s="83">
        <f t="shared" si="1"/>
        <v>0.2905341622081181</v>
      </c>
      <c r="AC4" s="83">
        <f t="shared" si="0"/>
        <v>1.9755213301572152</v>
      </c>
      <c r="AD4" s="63" t="s">
        <v>196</v>
      </c>
      <c r="AE4" s="63">
        <v>33</v>
      </c>
      <c r="AF4" s="63">
        <v>21</v>
      </c>
      <c r="AG4" s="63">
        <v>3180</v>
      </c>
      <c r="AH4" s="63">
        <v>27500</v>
      </c>
      <c r="AI4" s="63">
        <v>934</v>
      </c>
      <c r="AJ4" s="63">
        <v>24</v>
      </c>
      <c r="AK4" s="63" t="s">
        <v>196</v>
      </c>
      <c r="AL4" s="6">
        <v>6.56</v>
      </c>
      <c r="AM4" s="24" t="s">
        <v>47</v>
      </c>
      <c r="AN4" s="202"/>
      <c r="AO4" s="192"/>
    </row>
    <row r="5" spans="1:41" s="39" customFormat="1" ht="19.5" customHeight="1">
      <c r="A5" s="203">
        <v>54</v>
      </c>
      <c r="B5" s="33" t="s">
        <v>5</v>
      </c>
      <c r="C5" s="33" t="s">
        <v>7</v>
      </c>
      <c r="D5" s="33" t="s">
        <v>71</v>
      </c>
      <c r="E5" s="33" t="s">
        <v>72</v>
      </c>
      <c r="F5" s="34">
        <v>38922</v>
      </c>
      <c r="G5" s="33" t="s">
        <v>70</v>
      </c>
      <c r="H5" s="22" t="s">
        <v>193</v>
      </c>
      <c r="I5" s="33" t="s">
        <v>75</v>
      </c>
      <c r="J5" s="179" t="s">
        <v>60</v>
      </c>
      <c r="K5" s="69" t="s">
        <v>42</v>
      </c>
      <c r="L5" s="175" t="s">
        <v>391</v>
      </c>
      <c r="M5" s="24" t="s">
        <v>220</v>
      </c>
      <c r="N5" s="24" t="s">
        <v>203</v>
      </c>
      <c r="O5" s="24" t="s">
        <v>220</v>
      </c>
      <c r="P5" s="184">
        <v>27.530530498116587</v>
      </c>
      <c r="Q5" s="74">
        <v>0.4899954320537462</v>
      </c>
      <c r="R5" s="74">
        <v>9.724843313254823</v>
      </c>
      <c r="S5" s="74">
        <v>4.706947340483085</v>
      </c>
      <c r="T5" s="74">
        <v>1.096122874146392</v>
      </c>
      <c r="U5" s="74">
        <v>2.001766798314828</v>
      </c>
      <c r="V5" s="74">
        <v>1.6188394098049408</v>
      </c>
      <c r="W5" s="74">
        <v>0.8632905832332668</v>
      </c>
      <c r="X5" s="74">
        <v>1.454951379569947</v>
      </c>
      <c r="Y5" s="74">
        <v>0.1536952229082822</v>
      </c>
      <c r="Z5" s="74">
        <v>1.4074263300170182</v>
      </c>
      <c r="AA5" s="74">
        <v>1.5233944305030862</v>
      </c>
      <c r="AB5" s="84">
        <f t="shared" si="1"/>
        <v>10.119487028497762</v>
      </c>
      <c r="AC5" s="84">
        <f t="shared" si="0"/>
        <v>52.571803612406</v>
      </c>
      <c r="AD5" s="64">
        <v>840.782122905028</v>
      </c>
      <c r="AE5" s="64">
        <v>581.0055865921788</v>
      </c>
      <c r="AF5" s="64">
        <v>846.368715083799</v>
      </c>
      <c r="AG5" s="64">
        <v>4078.2122905027936</v>
      </c>
      <c r="AH5" s="64">
        <v>19217.877094972067</v>
      </c>
      <c r="AI5" s="64">
        <v>879.8882681564246</v>
      </c>
      <c r="AJ5" s="64">
        <v>16.75977653631285</v>
      </c>
      <c r="AK5" s="64">
        <v>645.2513966480448</v>
      </c>
      <c r="AL5" s="35">
        <v>39.63687150837989</v>
      </c>
      <c r="AM5" s="36" t="s">
        <v>48</v>
      </c>
      <c r="AN5" s="204">
        <v>35.8</v>
      </c>
      <c r="AO5" s="193"/>
    </row>
    <row r="6" spans="1:41" s="17" customFormat="1" ht="19.5" customHeight="1">
      <c r="A6" s="201">
        <v>55</v>
      </c>
      <c r="B6" s="17" t="s">
        <v>5</v>
      </c>
      <c r="C6" s="17" t="s">
        <v>39</v>
      </c>
      <c r="D6" s="17" t="s">
        <v>36</v>
      </c>
      <c r="E6" s="17" t="s">
        <v>61</v>
      </c>
      <c r="F6" s="18">
        <v>38950</v>
      </c>
      <c r="G6" s="17" t="s">
        <v>73</v>
      </c>
      <c r="H6" s="22" t="s">
        <v>193</v>
      </c>
      <c r="I6" s="17" t="s">
        <v>74</v>
      </c>
      <c r="J6" s="178" t="s">
        <v>60</v>
      </c>
      <c r="K6" s="69" t="s">
        <v>42</v>
      </c>
      <c r="L6" s="175" t="s">
        <v>391</v>
      </c>
      <c r="M6" s="24" t="s">
        <v>231</v>
      </c>
      <c r="N6" s="24" t="s">
        <v>392</v>
      </c>
      <c r="O6" s="24" t="s">
        <v>203</v>
      </c>
      <c r="P6" s="185">
        <v>12.870672767830502</v>
      </c>
      <c r="Q6" s="75">
        <v>0.5715546910868354</v>
      </c>
      <c r="R6" s="75">
        <v>8.585260354824442</v>
      </c>
      <c r="S6" s="75">
        <v>6.35737125722316</v>
      </c>
      <c r="T6" s="75">
        <v>1.4594949593776576</v>
      </c>
      <c r="U6" s="75">
        <v>2.397679110221519</v>
      </c>
      <c r="V6" s="75">
        <v>1.9085433848664595</v>
      </c>
      <c r="W6" s="75">
        <v>1.0927280081327577</v>
      </c>
      <c r="X6" s="75">
        <v>1.9471072494473014</v>
      </c>
      <c r="Y6" s="75">
        <v>0.17890797813251533</v>
      </c>
      <c r="Z6" s="75">
        <v>1.9180354447921515</v>
      </c>
      <c r="AA6" s="75">
        <v>1.9232497323948192</v>
      </c>
      <c r="AB6" s="83">
        <f t="shared" si="1"/>
        <v>12.825745867365182</v>
      </c>
      <c r="AC6" s="83">
        <f t="shared" si="0"/>
        <v>41.21060493833013</v>
      </c>
      <c r="AD6" s="63">
        <v>86.50519031141869</v>
      </c>
      <c r="AE6" s="63">
        <v>923.8754325259516</v>
      </c>
      <c r="AF6" s="63">
        <v>2321.7993079584776</v>
      </c>
      <c r="AG6" s="63">
        <v>10000</v>
      </c>
      <c r="AH6" s="63">
        <v>66435.98615916955</v>
      </c>
      <c r="AI6" s="63">
        <v>1968.8581314878893</v>
      </c>
      <c r="AJ6" s="63">
        <v>17.301038062283737</v>
      </c>
      <c r="AK6" s="63">
        <v>269.8961937716263</v>
      </c>
      <c r="AL6" s="6">
        <v>147.57785467128028</v>
      </c>
      <c r="AM6" s="24" t="s">
        <v>48</v>
      </c>
      <c r="AN6" s="205">
        <v>28.9</v>
      </c>
      <c r="AO6" s="194"/>
    </row>
    <row r="7" spans="1:41" s="48" customFormat="1" ht="19.5" customHeight="1" thickBot="1">
      <c r="A7" s="206">
        <v>56</v>
      </c>
      <c r="B7" s="48" t="s">
        <v>5</v>
      </c>
      <c r="C7" s="48" t="s">
        <v>39</v>
      </c>
      <c r="D7" s="48" t="s">
        <v>191</v>
      </c>
      <c r="E7" s="48" t="s">
        <v>192</v>
      </c>
      <c r="F7" s="49">
        <v>38585</v>
      </c>
      <c r="G7" s="48" t="s">
        <v>76</v>
      </c>
      <c r="H7" s="67" t="s">
        <v>193</v>
      </c>
      <c r="I7" s="48" t="s">
        <v>77</v>
      </c>
      <c r="J7" s="180" t="s">
        <v>60</v>
      </c>
      <c r="K7" s="214" t="s">
        <v>42</v>
      </c>
      <c r="L7" s="207" t="s">
        <v>391</v>
      </c>
      <c r="M7" s="51" t="s">
        <v>231</v>
      </c>
      <c r="N7" s="51" t="s">
        <v>392</v>
      </c>
      <c r="O7" s="51" t="s">
        <v>42</v>
      </c>
      <c r="P7" s="186">
        <v>13.965197902114392</v>
      </c>
      <c r="Q7" s="76">
        <v>0.41845989141973117</v>
      </c>
      <c r="R7" s="76">
        <v>6.790927470373485</v>
      </c>
      <c r="S7" s="76">
        <v>4.308858571449685</v>
      </c>
      <c r="T7" s="76">
        <v>0.8016806556753511</v>
      </c>
      <c r="U7" s="76">
        <v>1.7908034063080585</v>
      </c>
      <c r="V7" s="76">
        <v>1.8135733543914634</v>
      </c>
      <c r="W7" s="76">
        <v>0.8901914359436109</v>
      </c>
      <c r="X7" s="76">
        <v>1.7667562352644337</v>
      </c>
      <c r="Y7" s="76">
        <v>0.20868645283658357</v>
      </c>
      <c r="Z7" s="76">
        <v>1.9974036919819385</v>
      </c>
      <c r="AA7" s="76">
        <v>2.0690637049166263</v>
      </c>
      <c r="AB7" s="85">
        <f t="shared" si="1"/>
        <v>11.338158937318065</v>
      </c>
      <c r="AC7" s="85">
        <f t="shared" si="0"/>
        <v>36.82160277267535</v>
      </c>
      <c r="AD7" s="65">
        <v>93.11740890688259</v>
      </c>
      <c r="AE7" s="65">
        <v>570.8502024291498</v>
      </c>
      <c r="AF7" s="65">
        <v>2251.012145748988</v>
      </c>
      <c r="AG7" s="65">
        <v>11457.48987854251</v>
      </c>
      <c r="AH7" s="65">
        <v>60323.886639676115</v>
      </c>
      <c r="AI7" s="65">
        <v>3607.2874493927125</v>
      </c>
      <c r="AJ7" s="65">
        <v>24.291497975708502</v>
      </c>
      <c r="AK7" s="65">
        <v>425.1012145748988</v>
      </c>
      <c r="AL7" s="50">
        <v>133.23886639676113</v>
      </c>
      <c r="AM7" s="51" t="s">
        <v>48</v>
      </c>
      <c r="AN7" s="208">
        <v>24.7</v>
      </c>
      <c r="AO7" s="195"/>
    </row>
    <row r="8" spans="1:41" s="27" customFormat="1" ht="19.5" customHeight="1">
      <c r="A8" s="33">
        <v>57</v>
      </c>
      <c r="B8" s="32" t="s">
        <v>6</v>
      </c>
      <c r="C8" s="32" t="s">
        <v>38</v>
      </c>
      <c r="D8" s="32" t="s">
        <v>80</v>
      </c>
      <c r="E8" s="32" t="s">
        <v>81</v>
      </c>
      <c r="F8" s="42">
        <v>38950</v>
      </c>
      <c r="G8" s="32" t="s">
        <v>78</v>
      </c>
      <c r="H8" s="42" t="s">
        <v>193</v>
      </c>
      <c r="I8" s="32" t="s">
        <v>79</v>
      </c>
      <c r="J8" s="209" t="s">
        <v>60</v>
      </c>
      <c r="K8" s="215" t="s">
        <v>42</v>
      </c>
      <c r="L8" s="210" t="s">
        <v>391</v>
      </c>
      <c r="M8" s="210" t="s">
        <v>220</v>
      </c>
      <c r="N8" s="211" t="s">
        <v>392</v>
      </c>
      <c r="O8" s="211" t="s">
        <v>203</v>
      </c>
      <c r="P8" s="187">
        <v>1.128043800842185</v>
      </c>
      <c r="Q8" s="77">
        <v>0.04209876764976973</v>
      </c>
      <c r="R8" s="77">
        <v>0.4854974350888116</v>
      </c>
      <c r="S8" s="77">
        <v>0.4249112036919288</v>
      </c>
      <c r="T8" s="77">
        <v>0.03267858617336617</v>
      </c>
      <c r="U8" s="77">
        <v>0.05688886342045824</v>
      </c>
      <c r="V8" s="77">
        <v>0.033311408085984005</v>
      </c>
      <c r="W8" s="77">
        <v>0.014382778282523838</v>
      </c>
      <c r="X8" s="77">
        <v>0.0710024541345822</v>
      </c>
      <c r="Y8" s="66" t="s">
        <v>198</v>
      </c>
      <c r="Z8" s="77">
        <v>0.07760374884024233</v>
      </c>
      <c r="AA8" s="77">
        <v>0.07487554051252884</v>
      </c>
      <c r="AB8" s="84">
        <f t="shared" si="1"/>
        <v>0.3607433794496856</v>
      </c>
      <c r="AC8" s="84">
        <f t="shared" si="0"/>
        <v>2.4412945867223805</v>
      </c>
      <c r="AD8" s="64">
        <v>1</v>
      </c>
      <c r="AE8" s="64">
        <v>41</v>
      </c>
      <c r="AF8" s="64">
        <v>28</v>
      </c>
      <c r="AG8" s="64">
        <v>543</v>
      </c>
      <c r="AH8" s="64">
        <v>3880</v>
      </c>
      <c r="AI8" s="64">
        <v>17</v>
      </c>
      <c r="AJ8" s="64" t="s">
        <v>196</v>
      </c>
      <c r="AK8" s="64" t="s">
        <v>196</v>
      </c>
      <c r="AL8" s="35">
        <v>1.39</v>
      </c>
      <c r="AM8" s="36" t="s">
        <v>47</v>
      </c>
      <c r="AN8" s="53"/>
      <c r="AO8" s="1"/>
    </row>
    <row r="9" spans="1:40" s="15" customFormat="1" ht="19.5" customHeight="1">
      <c r="A9" s="17">
        <v>58</v>
      </c>
      <c r="B9" s="15" t="s">
        <v>6</v>
      </c>
      <c r="C9" s="15" t="s">
        <v>38</v>
      </c>
      <c r="D9" s="15" t="s">
        <v>82</v>
      </c>
      <c r="E9" s="15" t="s">
        <v>174</v>
      </c>
      <c r="F9" s="16">
        <v>38950</v>
      </c>
      <c r="G9" s="15" t="s">
        <v>83</v>
      </c>
      <c r="H9" s="22" t="s">
        <v>193</v>
      </c>
      <c r="I9" s="15" t="s">
        <v>84</v>
      </c>
      <c r="J9" s="178" t="s">
        <v>60</v>
      </c>
      <c r="K9" s="213" t="s">
        <v>42</v>
      </c>
      <c r="L9" s="175" t="s">
        <v>391</v>
      </c>
      <c r="M9" s="175" t="s">
        <v>220</v>
      </c>
      <c r="N9" s="24" t="s">
        <v>392</v>
      </c>
      <c r="O9" s="24" t="s">
        <v>203</v>
      </c>
      <c r="P9" s="183">
        <v>1.9853954048042404</v>
      </c>
      <c r="Q9" s="73">
        <v>0.06268679840027058</v>
      </c>
      <c r="R9" s="73">
        <v>0.472564157825782</v>
      </c>
      <c r="S9" s="73">
        <v>0.427207220580555</v>
      </c>
      <c r="T9" s="73">
        <v>0.045944473620004686</v>
      </c>
      <c r="U9" s="78">
        <v>0.0679672000837553</v>
      </c>
      <c r="V9" s="73">
        <v>0.03814563404480369</v>
      </c>
      <c r="W9" s="73">
        <v>0.015868183667313514</v>
      </c>
      <c r="X9" s="73">
        <v>0.08940238534616687</v>
      </c>
      <c r="Y9" s="63" t="s">
        <v>198</v>
      </c>
      <c r="Z9" s="73">
        <v>0.0928424549372531</v>
      </c>
      <c r="AA9" s="73">
        <v>0.057157987010923665</v>
      </c>
      <c r="AB9" s="83">
        <f t="shared" si="1"/>
        <v>0.4073283187102208</v>
      </c>
      <c r="AC9" s="83">
        <f t="shared" si="0"/>
        <v>3.3551819003210688</v>
      </c>
      <c r="AD9" s="63" t="s">
        <v>196</v>
      </c>
      <c r="AE9" s="63">
        <v>23</v>
      </c>
      <c r="AF9" s="63">
        <v>12</v>
      </c>
      <c r="AG9" s="63">
        <v>486</v>
      </c>
      <c r="AH9" s="63">
        <v>1720</v>
      </c>
      <c r="AI9" s="63">
        <v>13</v>
      </c>
      <c r="AJ9" s="63" t="s">
        <v>196</v>
      </c>
      <c r="AK9" s="63">
        <v>2</v>
      </c>
      <c r="AL9" s="6">
        <v>1.19</v>
      </c>
      <c r="AM9" s="24" t="s">
        <v>47</v>
      </c>
      <c r="AN9" s="7"/>
    </row>
    <row r="10" spans="1:40" s="15" customFormat="1" ht="19.5" customHeight="1">
      <c r="A10" s="17">
        <v>59</v>
      </c>
      <c r="B10" s="15" t="s">
        <v>6</v>
      </c>
      <c r="C10" s="15" t="s">
        <v>38</v>
      </c>
      <c r="D10" s="15" t="s">
        <v>175</v>
      </c>
      <c r="E10" s="15" t="s">
        <v>176</v>
      </c>
      <c r="F10" s="16">
        <v>38950</v>
      </c>
      <c r="G10" s="15" t="s">
        <v>85</v>
      </c>
      <c r="H10" s="22" t="s">
        <v>193</v>
      </c>
      <c r="I10" s="15" t="s">
        <v>86</v>
      </c>
      <c r="J10" s="178" t="s">
        <v>60</v>
      </c>
      <c r="K10" s="213" t="s">
        <v>42</v>
      </c>
      <c r="L10" s="175" t="s">
        <v>391</v>
      </c>
      <c r="M10" s="175" t="s">
        <v>220</v>
      </c>
      <c r="N10" s="175" t="s">
        <v>42</v>
      </c>
      <c r="O10" s="24" t="s">
        <v>203</v>
      </c>
      <c r="P10" s="183">
        <v>3.852308149439873</v>
      </c>
      <c r="Q10" s="73">
        <v>0.1241779528553868</v>
      </c>
      <c r="R10" s="73">
        <v>0.6143729514040646</v>
      </c>
      <c r="S10" s="73">
        <v>0.39189262128653496</v>
      </c>
      <c r="T10" s="73">
        <v>0.0018606729145294173</v>
      </c>
      <c r="U10" s="73">
        <v>0.09087414684601641</v>
      </c>
      <c r="V10" s="73">
        <v>0.05</v>
      </c>
      <c r="W10" s="73">
        <v>0.013300872588811493</v>
      </c>
      <c r="X10" s="73">
        <v>0.046529344616345086</v>
      </c>
      <c r="Y10" s="63" t="s">
        <v>198</v>
      </c>
      <c r="Z10" s="73">
        <v>0.06691948061333501</v>
      </c>
      <c r="AA10" s="73">
        <v>0.06475230602557731</v>
      </c>
      <c r="AB10" s="83">
        <f t="shared" si="1"/>
        <v>0.3342368236046147</v>
      </c>
      <c r="AC10" s="83">
        <f t="shared" si="0"/>
        <v>5.316988498590473</v>
      </c>
      <c r="AD10" s="63">
        <v>1</v>
      </c>
      <c r="AE10" s="63">
        <v>3</v>
      </c>
      <c r="AF10" s="63" t="s">
        <v>197</v>
      </c>
      <c r="AG10" s="63">
        <v>528</v>
      </c>
      <c r="AH10" s="63">
        <v>873</v>
      </c>
      <c r="AI10" s="63">
        <v>18</v>
      </c>
      <c r="AJ10" s="63" t="s">
        <v>196</v>
      </c>
      <c r="AK10" s="63">
        <v>1</v>
      </c>
      <c r="AL10" s="6">
        <v>1.31</v>
      </c>
      <c r="AM10" s="24" t="s">
        <v>47</v>
      </c>
      <c r="AN10" s="7"/>
    </row>
    <row r="11" spans="1:41" s="31" customFormat="1" ht="19.5" customHeight="1">
      <c r="A11" s="72">
        <v>60</v>
      </c>
      <c r="B11" s="19" t="s">
        <v>6</v>
      </c>
      <c r="C11" s="19" t="s">
        <v>37</v>
      </c>
      <c r="D11" s="19" t="s">
        <v>88</v>
      </c>
      <c r="E11" s="19" t="s">
        <v>177</v>
      </c>
      <c r="F11" s="28">
        <v>38922</v>
      </c>
      <c r="G11" s="19" t="s">
        <v>87</v>
      </c>
      <c r="H11" s="22" t="s">
        <v>193</v>
      </c>
      <c r="I11" s="19" t="s">
        <v>89</v>
      </c>
      <c r="J11" s="181" t="s">
        <v>60</v>
      </c>
      <c r="K11" s="213" t="s">
        <v>42</v>
      </c>
      <c r="L11" s="175" t="s">
        <v>392</v>
      </c>
      <c r="M11" s="175" t="s">
        <v>231</v>
      </c>
      <c r="N11" s="24" t="s">
        <v>203</v>
      </c>
      <c r="O11" s="24" t="s">
        <v>203</v>
      </c>
      <c r="P11" s="188">
        <v>0.8494514205125834</v>
      </c>
      <c r="Q11" s="79">
        <v>0.02594300523833467</v>
      </c>
      <c r="R11" s="79">
        <v>0.10900563331316591</v>
      </c>
      <c r="S11" s="79">
        <v>0.16929702539640704</v>
      </c>
      <c r="T11" s="79">
        <v>0.04831000220880269</v>
      </c>
      <c r="U11" s="79">
        <v>0.009802323070213876</v>
      </c>
      <c r="V11" s="79">
        <v>0.013008923338778688</v>
      </c>
      <c r="W11" s="79">
        <v>0.006577894255537646</v>
      </c>
      <c r="X11" s="79">
        <v>0.011619806842060869</v>
      </c>
      <c r="Y11" s="63" t="s">
        <v>198</v>
      </c>
      <c r="Z11" s="79">
        <v>0.03803847924630295</v>
      </c>
      <c r="AA11" s="79">
        <v>0.012865484456173007</v>
      </c>
      <c r="AB11" s="86">
        <f t="shared" si="1"/>
        <v>0.14022291341786972</v>
      </c>
      <c r="AC11" s="86">
        <f t="shared" si="0"/>
        <v>1.2939199978783607</v>
      </c>
      <c r="AD11" s="66">
        <v>1</v>
      </c>
      <c r="AE11" s="66">
        <v>48</v>
      </c>
      <c r="AF11" s="66">
        <v>109</v>
      </c>
      <c r="AG11" s="66">
        <v>3530</v>
      </c>
      <c r="AH11" s="66">
        <v>28400</v>
      </c>
      <c r="AI11" s="66">
        <v>1050</v>
      </c>
      <c r="AJ11" s="66">
        <v>22</v>
      </c>
      <c r="AK11" s="66" t="s">
        <v>196</v>
      </c>
      <c r="AL11" s="20">
        <v>2.9</v>
      </c>
      <c r="AM11" s="21" t="s">
        <v>47</v>
      </c>
      <c r="AN11" s="29"/>
      <c r="AO11" s="30"/>
    </row>
    <row r="12" spans="1:41" s="3" customFormat="1" ht="19.5" customHeight="1">
      <c r="A12" s="17">
        <v>61</v>
      </c>
      <c r="B12" s="15" t="s">
        <v>6</v>
      </c>
      <c r="C12" s="15" t="s">
        <v>37</v>
      </c>
      <c r="D12" s="15" t="s">
        <v>92</v>
      </c>
      <c r="E12" s="15" t="s">
        <v>93</v>
      </c>
      <c r="F12" s="28">
        <v>38922</v>
      </c>
      <c r="G12" s="15" t="s">
        <v>91</v>
      </c>
      <c r="H12" s="22" t="s">
        <v>193</v>
      </c>
      <c r="I12" s="15" t="s">
        <v>90</v>
      </c>
      <c r="J12" s="178" t="s">
        <v>60</v>
      </c>
      <c r="K12" s="213" t="s">
        <v>42</v>
      </c>
      <c r="L12" s="175" t="s">
        <v>392</v>
      </c>
      <c r="M12" s="175" t="s">
        <v>231</v>
      </c>
      <c r="N12" s="24" t="s">
        <v>203</v>
      </c>
      <c r="O12" s="24" t="s">
        <v>203</v>
      </c>
      <c r="P12" s="183">
        <v>1.0875425838572976</v>
      </c>
      <c r="Q12" s="73">
        <v>0.040445360457526905</v>
      </c>
      <c r="R12" s="73">
        <v>0.20817782512325045</v>
      </c>
      <c r="S12" s="73">
        <v>0.3247522440151247</v>
      </c>
      <c r="T12" s="78">
        <v>0.09617367355144818</v>
      </c>
      <c r="U12" s="78">
        <v>0.017152377767120936</v>
      </c>
      <c r="V12" s="73">
        <v>0.01825341700804322</v>
      </c>
      <c r="W12" s="73">
        <v>0.009393417871276696</v>
      </c>
      <c r="X12" s="78">
        <v>0.015351077526931538</v>
      </c>
      <c r="Y12" s="63" t="s">
        <v>198</v>
      </c>
      <c r="Z12" s="73">
        <v>0.026241554149195767</v>
      </c>
      <c r="AA12" s="78">
        <v>0.016951323491420776</v>
      </c>
      <c r="AB12" s="83">
        <f t="shared" si="1"/>
        <v>0.19951684136543713</v>
      </c>
      <c r="AC12" s="83">
        <f t="shared" si="0"/>
        <v>1.860434854818637</v>
      </c>
      <c r="AD12" s="63">
        <v>2</v>
      </c>
      <c r="AE12" s="63">
        <v>60</v>
      </c>
      <c r="AF12" s="63">
        <v>132</v>
      </c>
      <c r="AG12" s="63">
        <v>3340</v>
      </c>
      <c r="AH12" s="63">
        <v>30200</v>
      </c>
      <c r="AI12" s="63">
        <v>562</v>
      </c>
      <c r="AJ12" s="63">
        <v>30</v>
      </c>
      <c r="AK12" s="63" t="s">
        <v>196</v>
      </c>
      <c r="AL12" s="6">
        <v>2.03</v>
      </c>
      <c r="AM12" s="5" t="s">
        <v>47</v>
      </c>
      <c r="AN12" s="7"/>
      <c r="AO12" s="2"/>
    </row>
    <row r="13" spans="1:41" s="45" customFormat="1" ht="19.5" customHeight="1">
      <c r="A13" s="41">
        <v>62</v>
      </c>
      <c r="B13" s="41" t="s">
        <v>6</v>
      </c>
      <c r="C13" s="41" t="s">
        <v>7</v>
      </c>
      <c r="D13" s="41" t="s">
        <v>96</v>
      </c>
      <c r="E13" s="41" t="s">
        <v>178</v>
      </c>
      <c r="F13" s="42">
        <v>38922</v>
      </c>
      <c r="G13" s="41" t="s">
        <v>94</v>
      </c>
      <c r="H13" s="22" t="s">
        <v>193</v>
      </c>
      <c r="I13" s="41" t="s">
        <v>95</v>
      </c>
      <c r="J13" s="177" t="s">
        <v>60</v>
      </c>
      <c r="K13" s="69" t="s">
        <v>42</v>
      </c>
      <c r="L13" s="175" t="s">
        <v>391</v>
      </c>
      <c r="M13" s="175" t="s">
        <v>220</v>
      </c>
      <c r="N13" s="24" t="s">
        <v>203</v>
      </c>
      <c r="O13" s="24" t="s">
        <v>220</v>
      </c>
      <c r="P13" s="189">
        <v>27.277705908485117</v>
      </c>
      <c r="Q13" s="80">
        <v>0.8291807207333788</v>
      </c>
      <c r="R13" s="80">
        <v>15.341334073701773</v>
      </c>
      <c r="S13" s="80">
        <v>9.77524182186902</v>
      </c>
      <c r="T13" s="80">
        <v>3.6349735090329984</v>
      </c>
      <c r="U13" s="80">
        <v>4.164738142098816</v>
      </c>
      <c r="V13" s="80">
        <v>3.9902288701192763</v>
      </c>
      <c r="W13" s="80">
        <v>2.235528763431643</v>
      </c>
      <c r="X13" s="80">
        <v>4.568220836277231</v>
      </c>
      <c r="Y13" s="80">
        <v>0.4465521915697173</v>
      </c>
      <c r="Z13" s="80">
        <v>3.7282545369330355</v>
      </c>
      <c r="AA13" s="80">
        <v>3.9984519316848255</v>
      </c>
      <c r="AB13" s="82">
        <f t="shared" si="1"/>
        <v>26.766948781147544</v>
      </c>
      <c r="AC13" s="82">
        <f t="shared" si="0"/>
        <v>79.99041130593685</v>
      </c>
      <c r="AD13" s="62">
        <v>581.1688311688312</v>
      </c>
      <c r="AE13" s="62">
        <v>633.1168831168831</v>
      </c>
      <c r="AF13" s="62">
        <v>1000</v>
      </c>
      <c r="AG13" s="62">
        <v>2847.402597402597</v>
      </c>
      <c r="AH13" s="62">
        <v>17662.33766233766</v>
      </c>
      <c r="AI13" s="62">
        <v>649.3506493506493</v>
      </c>
      <c r="AJ13" s="62">
        <v>9.74025974025974</v>
      </c>
      <c r="AK13" s="62">
        <v>399.35064935064935</v>
      </c>
      <c r="AL13" s="26">
        <v>90.61688311688312</v>
      </c>
      <c r="AM13" s="40" t="s">
        <v>48</v>
      </c>
      <c r="AN13" s="43">
        <v>30.8</v>
      </c>
      <c r="AO13" s="44"/>
    </row>
    <row r="14" spans="1:40" s="17" customFormat="1" ht="19.5" customHeight="1">
      <c r="A14" s="17">
        <v>63</v>
      </c>
      <c r="B14" s="17" t="s">
        <v>6</v>
      </c>
      <c r="C14" s="17" t="s">
        <v>7</v>
      </c>
      <c r="D14" s="17" t="s">
        <v>99</v>
      </c>
      <c r="E14" s="17" t="s">
        <v>100</v>
      </c>
      <c r="F14" s="16">
        <v>38922</v>
      </c>
      <c r="G14" s="17" t="s">
        <v>97</v>
      </c>
      <c r="H14" s="22" t="s">
        <v>193</v>
      </c>
      <c r="I14" s="17" t="s">
        <v>98</v>
      </c>
      <c r="J14" s="178" t="s">
        <v>60</v>
      </c>
      <c r="K14" s="69" t="s">
        <v>42</v>
      </c>
      <c r="L14" s="175" t="s">
        <v>391</v>
      </c>
      <c r="M14" s="175" t="s">
        <v>220</v>
      </c>
      <c r="N14" s="24" t="s">
        <v>203</v>
      </c>
      <c r="O14" s="24" t="s">
        <v>203</v>
      </c>
      <c r="P14" s="185">
        <v>25.684240135052605</v>
      </c>
      <c r="Q14" s="75">
        <v>0.5915296546132358</v>
      </c>
      <c r="R14" s="75">
        <v>10.932617278989852</v>
      </c>
      <c r="S14" s="75">
        <v>4.306242505254788</v>
      </c>
      <c r="T14" s="75">
        <v>0.6884150326692352</v>
      </c>
      <c r="U14" s="75">
        <v>1.6646869734787688</v>
      </c>
      <c r="V14" s="75">
        <v>0.8623204103115611</v>
      </c>
      <c r="W14" s="75">
        <v>0.4644178980107934</v>
      </c>
      <c r="X14" s="75">
        <v>0.6623825759507611</v>
      </c>
      <c r="Y14" s="75">
        <v>0.04933124483157681</v>
      </c>
      <c r="Z14" s="75">
        <v>0.7273324970172479</v>
      </c>
      <c r="AA14" s="75">
        <v>0.693598993790787</v>
      </c>
      <c r="AB14" s="83">
        <f t="shared" si="1"/>
        <v>5.812485626060732</v>
      </c>
      <c r="AC14" s="83">
        <f t="shared" si="0"/>
        <v>47.32711519997121</v>
      </c>
      <c r="AD14" s="63">
        <v>597.2972972972973</v>
      </c>
      <c r="AE14" s="63">
        <v>181.0810810810811</v>
      </c>
      <c r="AF14" s="63">
        <v>305.4054054054054</v>
      </c>
      <c r="AG14" s="63">
        <v>3351.3513513513512</v>
      </c>
      <c r="AH14" s="63">
        <v>33783.78378378379</v>
      </c>
      <c r="AI14" s="63">
        <v>1548.6486486486488</v>
      </c>
      <c r="AJ14" s="63">
        <v>13.513513513513514</v>
      </c>
      <c r="AK14" s="63">
        <v>651.3513513513514</v>
      </c>
      <c r="AL14" s="6">
        <v>68.21621621621621</v>
      </c>
      <c r="AM14" s="24" t="s">
        <v>48</v>
      </c>
      <c r="AN14" s="8">
        <v>37</v>
      </c>
    </row>
    <row r="15" spans="1:41" s="39" customFormat="1" ht="19.5" customHeight="1">
      <c r="A15" s="33">
        <v>64</v>
      </c>
      <c r="B15" s="33" t="s">
        <v>6</v>
      </c>
      <c r="C15" s="33" t="s">
        <v>39</v>
      </c>
      <c r="D15" s="33" t="s">
        <v>80</v>
      </c>
      <c r="E15" s="33" t="s">
        <v>81</v>
      </c>
      <c r="F15" s="34">
        <v>38950</v>
      </c>
      <c r="G15" s="33" t="s">
        <v>101</v>
      </c>
      <c r="H15" s="22" t="s">
        <v>193</v>
      </c>
      <c r="I15" s="33" t="s">
        <v>102</v>
      </c>
      <c r="J15" s="179" t="s">
        <v>60</v>
      </c>
      <c r="K15" s="69" t="s">
        <v>42</v>
      </c>
      <c r="L15" s="175" t="s">
        <v>391</v>
      </c>
      <c r="M15" s="24" t="s">
        <v>231</v>
      </c>
      <c r="N15" s="24" t="s">
        <v>203</v>
      </c>
      <c r="O15" s="24" t="s">
        <v>203</v>
      </c>
      <c r="P15" s="184">
        <v>14.679155795950969</v>
      </c>
      <c r="Q15" s="74">
        <v>0.31037793093703264</v>
      </c>
      <c r="R15" s="74">
        <v>5.146648797553631</v>
      </c>
      <c r="S15" s="74">
        <v>3.6670618175247536</v>
      </c>
      <c r="T15" s="74">
        <v>0.676426601624815</v>
      </c>
      <c r="U15" s="74">
        <v>1.2990064903422907</v>
      </c>
      <c r="V15" s="74">
        <v>1.174460018482608</v>
      </c>
      <c r="W15" s="74">
        <v>0.5854307178537388</v>
      </c>
      <c r="X15" s="74">
        <v>1.123726222424521</v>
      </c>
      <c r="Y15" s="74">
        <v>0.10439745189883727</v>
      </c>
      <c r="Z15" s="74">
        <v>1.2197000217203489</v>
      </c>
      <c r="AA15" s="74">
        <v>1.0980908058668164</v>
      </c>
      <c r="AB15" s="84">
        <f t="shared" si="1"/>
        <v>7.281238330213975</v>
      </c>
      <c r="AC15" s="84">
        <f t="shared" si="0"/>
        <v>31.084482672180368</v>
      </c>
      <c r="AD15" s="64">
        <v>354.8387096774194</v>
      </c>
      <c r="AE15" s="64">
        <v>1262.6728110599079</v>
      </c>
      <c r="AF15" s="64">
        <v>2751.152073732719</v>
      </c>
      <c r="AG15" s="64">
        <v>10552.99539170507</v>
      </c>
      <c r="AH15" s="64">
        <v>70967.74193548388</v>
      </c>
      <c r="AI15" s="64">
        <v>5115.20737327189</v>
      </c>
      <c r="AJ15" s="64">
        <v>59.90783410138249</v>
      </c>
      <c r="AK15" s="64">
        <v>437.78801843317973</v>
      </c>
      <c r="AL15" s="35">
        <v>100</v>
      </c>
      <c r="AM15" s="36" t="s">
        <v>48</v>
      </c>
      <c r="AN15" s="37">
        <v>21.7</v>
      </c>
      <c r="AO15" s="38"/>
    </row>
    <row r="16" spans="1:40" s="48" customFormat="1" ht="19.5" customHeight="1" thickBot="1">
      <c r="A16" s="48">
        <v>65</v>
      </c>
      <c r="B16" s="48" t="s">
        <v>6</v>
      </c>
      <c r="C16" s="48" t="s">
        <v>39</v>
      </c>
      <c r="D16" s="48" t="s">
        <v>175</v>
      </c>
      <c r="E16" s="48" t="s">
        <v>176</v>
      </c>
      <c r="F16" s="49">
        <v>38950</v>
      </c>
      <c r="G16" s="48" t="s">
        <v>103</v>
      </c>
      <c r="H16" s="67" t="s">
        <v>193</v>
      </c>
      <c r="I16" s="48" t="s">
        <v>104</v>
      </c>
      <c r="J16" s="180" t="s">
        <v>60</v>
      </c>
      <c r="K16" s="214" t="s">
        <v>42</v>
      </c>
      <c r="L16" s="207" t="s">
        <v>391</v>
      </c>
      <c r="M16" s="207" t="s">
        <v>231</v>
      </c>
      <c r="N16" s="51" t="s">
        <v>203</v>
      </c>
      <c r="O16" s="51" t="s">
        <v>203</v>
      </c>
      <c r="P16" s="186">
        <v>13.981681800758459</v>
      </c>
      <c r="Q16" s="76">
        <v>0.5342014984635174</v>
      </c>
      <c r="R16" s="76">
        <v>7.323833581224509</v>
      </c>
      <c r="S16" s="76">
        <v>4.4056274879648605</v>
      </c>
      <c r="T16" s="76">
        <v>1.28961941987405</v>
      </c>
      <c r="U16" s="76">
        <v>2.120750925032838</v>
      </c>
      <c r="V16" s="76">
        <v>1.5467778961084162</v>
      </c>
      <c r="W16" s="76">
        <v>0.7692355973239153</v>
      </c>
      <c r="X16" s="76">
        <v>1.5965966431081933</v>
      </c>
      <c r="Y16" s="76">
        <v>0.10938120978693545</v>
      </c>
      <c r="Z16" s="76">
        <v>1.2690612643587038</v>
      </c>
      <c r="AA16" s="76">
        <v>1.3082033005149794</v>
      </c>
      <c r="AB16" s="85">
        <f t="shared" si="1"/>
        <v>10.009626256108032</v>
      </c>
      <c r="AC16" s="85">
        <f t="shared" si="0"/>
        <v>36.25497062451939</v>
      </c>
      <c r="AD16" s="65">
        <v>101.44927536231883</v>
      </c>
      <c r="AE16" s="65">
        <v>5978.260869565217</v>
      </c>
      <c r="AF16" s="65">
        <v>2402.173913043478</v>
      </c>
      <c r="AG16" s="65">
        <v>8043.478260869565</v>
      </c>
      <c r="AH16" s="65">
        <v>93115.9420289855</v>
      </c>
      <c r="AI16" s="65">
        <v>4094.2028985507245</v>
      </c>
      <c r="AJ16" s="65">
        <v>25.362318840579707</v>
      </c>
      <c r="AK16" s="65">
        <v>362.3188405797101</v>
      </c>
      <c r="AL16" s="50">
        <v>60.18115942028985</v>
      </c>
      <c r="AM16" s="51" t="s">
        <v>48</v>
      </c>
      <c r="AN16" s="52">
        <v>27.6</v>
      </c>
    </row>
    <row r="17" spans="1:41" s="27" customFormat="1" ht="19.5" customHeight="1">
      <c r="A17" s="33">
        <v>66</v>
      </c>
      <c r="B17" s="32" t="s">
        <v>34</v>
      </c>
      <c r="C17" s="32" t="s">
        <v>38</v>
      </c>
      <c r="D17" s="32" t="s">
        <v>179</v>
      </c>
      <c r="E17" s="32" t="s">
        <v>180</v>
      </c>
      <c r="F17" s="42">
        <v>38950</v>
      </c>
      <c r="G17" s="32" t="s">
        <v>106</v>
      </c>
      <c r="H17" s="42" t="s">
        <v>193</v>
      </c>
      <c r="I17" s="32" t="s">
        <v>105</v>
      </c>
      <c r="J17" s="209" t="s">
        <v>60</v>
      </c>
      <c r="K17" s="215" t="s">
        <v>42</v>
      </c>
      <c r="L17" s="210" t="s">
        <v>391</v>
      </c>
      <c r="M17" s="210" t="s">
        <v>220</v>
      </c>
      <c r="N17" s="211" t="s">
        <v>42</v>
      </c>
      <c r="O17" s="211" t="s">
        <v>203</v>
      </c>
      <c r="P17" s="187">
        <v>5.04334047532606</v>
      </c>
      <c r="Q17" s="77">
        <v>0.1698086021417001</v>
      </c>
      <c r="R17" s="77">
        <v>1.965705318271891</v>
      </c>
      <c r="S17" s="77">
        <v>1.1213821306252794</v>
      </c>
      <c r="T17" s="77">
        <v>0.09</v>
      </c>
      <c r="U17" s="77">
        <v>0.2</v>
      </c>
      <c r="V17" s="77">
        <v>0.05709075953058359</v>
      </c>
      <c r="W17" s="77">
        <v>0.029804233599520467</v>
      </c>
      <c r="X17" s="77">
        <v>0.09310198031859727</v>
      </c>
      <c r="Y17" s="63" t="s">
        <v>198</v>
      </c>
      <c r="Z17" s="77">
        <v>0.10949651017149648</v>
      </c>
      <c r="AA17" s="77">
        <v>0.08008258257858476</v>
      </c>
      <c r="AB17" s="84">
        <f t="shared" si="1"/>
        <v>0.6595760661987826</v>
      </c>
      <c r="AC17" s="84">
        <f t="shared" si="0"/>
        <v>8.959812592563711</v>
      </c>
      <c r="AD17" s="64" t="s">
        <v>196</v>
      </c>
      <c r="AE17" s="64">
        <v>5</v>
      </c>
      <c r="AF17" s="64">
        <v>16</v>
      </c>
      <c r="AG17" s="64">
        <v>209</v>
      </c>
      <c r="AH17" s="64">
        <v>1150</v>
      </c>
      <c r="AI17" s="64">
        <v>22</v>
      </c>
      <c r="AJ17" s="64" t="s">
        <v>196</v>
      </c>
      <c r="AK17" s="64" t="s">
        <v>196</v>
      </c>
      <c r="AL17" s="35">
        <v>14.9</v>
      </c>
      <c r="AM17" s="36" t="s">
        <v>47</v>
      </c>
      <c r="AN17" s="37"/>
      <c r="AO17" s="1"/>
    </row>
    <row r="18" spans="1:40" s="15" customFormat="1" ht="19.5" customHeight="1">
      <c r="A18" s="17">
        <v>67</v>
      </c>
      <c r="B18" s="15" t="s">
        <v>34</v>
      </c>
      <c r="C18" s="15" t="s">
        <v>38</v>
      </c>
      <c r="D18" s="15" t="s">
        <v>44</v>
      </c>
      <c r="E18" s="15" t="s">
        <v>124</v>
      </c>
      <c r="F18" s="16">
        <v>38950</v>
      </c>
      <c r="G18" s="15" t="s">
        <v>107</v>
      </c>
      <c r="H18" s="22" t="s">
        <v>193</v>
      </c>
      <c r="I18" s="15" t="s">
        <v>108</v>
      </c>
      <c r="J18" s="178" t="s">
        <v>60</v>
      </c>
      <c r="K18" s="213" t="s">
        <v>42</v>
      </c>
      <c r="L18" s="175" t="s">
        <v>391</v>
      </c>
      <c r="M18" s="175" t="s">
        <v>220</v>
      </c>
      <c r="N18" s="24" t="s">
        <v>42</v>
      </c>
      <c r="O18" s="24" t="s">
        <v>392</v>
      </c>
      <c r="P18" s="183">
        <v>3.5545626023377075</v>
      </c>
      <c r="Q18" s="73">
        <v>0.12919478834288536</v>
      </c>
      <c r="R18" s="73">
        <v>0.960373655803008</v>
      </c>
      <c r="S18" s="73">
        <v>0.5691513726782548</v>
      </c>
      <c r="T18" s="73">
        <v>0.03814357432054255</v>
      </c>
      <c r="U18" s="73">
        <v>0.08072646944287598</v>
      </c>
      <c r="V18" s="73">
        <v>0.049867635882830864</v>
      </c>
      <c r="W18" s="73">
        <v>0.021703295681473698</v>
      </c>
      <c r="X18" s="73">
        <v>0.07986424330456346</v>
      </c>
      <c r="Y18" s="63" t="s">
        <v>198</v>
      </c>
      <c r="Z18" s="73">
        <v>0.09623273621225985</v>
      </c>
      <c r="AA18" s="73">
        <v>0.06797225304887865</v>
      </c>
      <c r="AB18" s="83">
        <f t="shared" si="1"/>
        <v>0.43451020789342504</v>
      </c>
      <c r="AC18" s="83">
        <f t="shared" si="0"/>
        <v>5.647792627055281</v>
      </c>
      <c r="AD18" s="63">
        <v>7</v>
      </c>
      <c r="AE18" s="63">
        <v>48</v>
      </c>
      <c r="AF18" s="63">
        <v>31</v>
      </c>
      <c r="AG18" s="63">
        <v>450</v>
      </c>
      <c r="AH18" s="63">
        <v>1120</v>
      </c>
      <c r="AI18" s="63">
        <v>45</v>
      </c>
      <c r="AJ18" s="63" t="s">
        <v>196</v>
      </c>
      <c r="AK18" s="63">
        <v>6</v>
      </c>
      <c r="AL18" s="6">
        <v>0.85</v>
      </c>
      <c r="AM18" s="24" t="s">
        <v>47</v>
      </c>
      <c r="AN18" s="8"/>
    </row>
    <row r="19" spans="1:41" s="31" customFormat="1" ht="19.5" customHeight="1">
      <c r="A19" s="72">
        <v>68</v>
      </c>
      <c r="B19" s="19" t="s">
        <v>34</v>
      </c>
      <c r="C19" s="19" t="s">
        <v>37</v>
      </c>
      <c r="D19" s="19" t="s">
        <v>111</v>
      </c>
      <c r="E19" s="19" t="s">
        <v>110</v>
      </c>
      <c r="F19" s="28">
        <v>38922</v>
      </c>
      <c r="G19" s="19" t="s">
        <v>109</v>
      </c>
      <c r="H19" s="22" t="s">
        <v>193</v>
      </c>
      <c r="I19" s="19" t="s">
        <v>112</v>
      </c>
      <c r="J19" s="178" t="s">
        <v>60</v>
      </c>
      <c r="K19" s="213" t="s">
        <v>42</v>
      </c>
      <c r="L19" s="213" t="s">
        <v>392</v>
      </c>
      <c r="M19" s="175" t="s">
        <v>231</v>
      </c>
      <c r="N19" s="175" t="s">
        <v>203</v>
      </c>
      <c r="O19" s="24" t="s">
        <v>203</v>
      </c>
      <c r="P19" s="188">
        <v>0.8745304987416751</v>
      </c>
      <c r="Q19" s="79">
        <v>0.024808240728910892</v>
      </c>
      <c r="R19" s="79">
        <v>0.12859745149323487</v>
      </c>
      <c r="S19" s="79">
        <v>0.17236399494229526</v>
      </c>
      <c r="T19" s="79">
        <v>0.04993125008819488</v>
      </c>
      <c r="U19" s="79">
        <v>0.008771367479292563</v>
      </c>
      <c r="V19" s="79">
        <v>0.02226957777917232</v>
      </c>
      <c r="W19" s="79">
        <v>0.01076465305689063</v>
      </c>
      <c r="X19" s="79">
        <v>0.017896321653296916</v>
      </c>
      <c r="Y19" s="63" t="s">
        <v>198</v>
      </c>
      <c r="Z19" s="79">
        <v>0.033329280269188674</v>
      </c>
      <c r="AA19" s="79">
        <v>0.01774353420880509</v>
      </c>
      <c r="AB19" s="86">
        <f t="shared" si="1"/>
        <v>0.16070598453484108</v>
      </c>
      <c r="AC19" s="86">
        <f t="shared" si="0"/>
        <v>1.361006170440957</v>
      </c>
      <c r="AD19" s="66">
        <v>2</v>
      </c>
      <c r="AE19" s="66">
        <v>45</v>
      </c>
      <c r="AF19" s="66">
        <v>108</v>
      </c>
      <c r="AG19" s="66">
        <v>3500</v>
      </c>
      <c r="AH19" s="66">
        <v>29600</v>
      </c>
      <c r="AI19" s="66">
        <v>1030</v>
      </c>
      <c r="AJ19" s="66">
        <v>20</v>
      </c>
      <c r="AK19" s="66">
        <v>7</v>
      </c>
      <c r="AL19" s="20">
        <v>2.17</v>
      </c>
      <c r="AM19" s="21" t="s">
        <v>47</v>
      </c>
      <c r="AN19" s="25"/>
      <c r="AO19" s="30"/>
    </row>
    <row r="20" spans="1:41" s="45" customFormat="1" ht="19.5" customHeight="1">
      <c r="A20" s="41">
        <v>69</v>
      </c>
      <c r="B20" s="41" t="s">
        <v>34</v>
      </c>
      <c r="C20" s="41" t="s">
        <v>7</v>
      </c>
      <c r="D20" s="41" t="s">
        <v>115</v>
      </c>
      <c r="E20" s="41" t="s">
        <v>116</v>
      </c>
      <c r="F20" s="42">
        <v>38922</v>
      </c>
      <c r="G20" s="41" t="s">
        <v>114</v>
      </c>
      <c r="H20" s="22" t="s">
        <v>193</v>
      </c>
      <c r="I20" s="41" t="s">
        <v>113</v>
      </c>
      <c r="J20" s="181" t="s">
        <v>60</v>
      </c>
      <c r="K20" s="213" t="s">
        <v>42</v>
      </c>
      <c r="L20" s="175" t="s">
        <v>203</v>
      </c>
      <c r="M20" s="175" t="s">
        <v>220</v>
      </c>
      <c r="N20" s="24" t="s">
        <v>203</v>
      </c>
      <c r="O20" s="24" t="s">
        <v>203</v>
      </c>
      <c r="P20" s="189">
        <v>55.0083319074982</v>
      </c>
      <c r="Q20" s="80">
        <v>5.521682358352827</v>
      </c>
      <c r="R20" s="80">
        <v>92.25698703713712</v>
      </c>
      <c r="S20" s="80">
        <v>42.4818423650823</v>
      </c>
      <c r="T20" s="80">
        <v>10.112694064261856</v>
      </c>
      <c r="U20" s="80">
        <v>12.541577936790972</v>
      </c>
      <c r="V20" s="80">
        <v>8.769406009272368</v>
      </c>
      <c r="W20" s="80">
        <v>5.102826697392237</v>
      </c>
      <c r="X20" s="80">
        <v>7.876587245057822</v>
      </c>
      <c r="Y20" s="80">
        <v>0.9609791297335839</v>
      </c>
      <c r="Z20" s="80">
        <v>6.938174320047228</v>
      </c>
      <c r="AA20" s="80">
        <v>8.027750555166774</v>
      </c>
      <c r="AB20" s="82">
        <f t="shared" si="1"/>
        <v>60.32999595772284</v>
      </c>
      <c r="AC20" s="82">
        <f t="shared" si="0"/>
        <v>255.59883962579332</v>
      </c>
      <c r="AD20" s="62">
        <v>928.5714285714286</v>
      </c>
      <c r="AE20" s="62">
        <v>1305.7142857142858</v>
      </c>
      <c r="AF20" s="62">
        <v>1191.4285714285713</v>
      </c>
      <c r="AG20" s="62">
        <v>3971.4285714285716</v>
      </c>
      <c r="AH20" s="62">
        <v>28000</v>
      </c>
      <c r="AI20" s="62">
        <v>1091.4285714285713</v>
      </c>
      <c r="AJ20" s="62">
        <v>17.142857142857142</v>
      </c>
      <c r="AK20" s="62">
        <v>1040</v>
      </c>
      <c r="AL20" s="26">
        <v>18.714285714285715</v>
      </c>
      <c r="AM20" s="40" t="s">
        <v>48</v>
      </c>
      <c r="AN20" s="43">
        <v>35</v>
      </c>
      <c r="AO20" s="44"/>
    </row>
    <row r="21" spans="1:40" s="17" customFormat="1" ht="19.5" customHeight="1">
      <c r="A21" s="17">
        <v>70</v>
      </c>
      <c r="B21" s="17" t="s">
        <v>34</v>
      </c>
      <c r="C21" s="17" t="s">
        <v>39</v>
      </c>
      <c r="D21" s="17" t="s">
        <v>119</v>
      </c>
      <c r="E21" s="17" t="s">
        <v>120</v>
      </c>
      <c r="F21" s="18">
        <v>38950</v>
      </c>
      <c r="G21" s="17" t="s">
        <v>117</v>
      </c>
      <c r="H21" s="22" t="s">
        <v>193</v>
      </c>
      <c r="I21" s="17" t="s">
        <v>118</v>
      </c>
      <c r="J21" s="178" t="s">
        <v>60</v>
      </c>
      <c r="K21" s="213" t="s">
        <v>42</v>
      </c>
      <c r="L21" s="175" t="s">
        <v>391</v>
      </c>
      <c r="M21" s="175" t="s">
        <v>231</v>
      </c>
      <c r="N21" s="24" t="s">
        <v>392</v>
      </c>
      <c r="O21" s="24" t="s">
        <v>203</v>
      </c>
      <c r="P21" s="185">
        <v>17.163249305453757</v>
      </c>
      <c r="Q21" s="75">
        <v>0.4245788164653628</v>
      </c>
      <c r="R21" s="75">
        <v>8.006401270654013</v>
      </c>
      <c r="S21" s="75">
        <v>3.8849114171361583</v>
      </c>
      <c r="T21" s="75">
        <v>1.0422908791446015</v>
      </c>
      <c r="U21" s="75">
        <v>1.7835448760276005</v>
      </c>
      <c r="V21" s="75">
        <v>1.0994032742921798</v>
      </c>
      <c r="W21" s="75">
        <v>0.6146977025549665</v>
      </c>
      <c r="X21" s="75">
        <v>0.9327833443783988</v>
      </c>
      <c r="Y21" s="75">
        <v>0.07572073644181393</v>
      </c>
      <c r="Z21" s="75">
        <v>0.9117999154828861</v>
      </c>
      <c r="AA21" s="75">
        <v>0.8317897446287812</v>
      </c>
      <c r="AB21" s="83">
        <f t="shared" si="1"/>
        <v>7.292030472951229</v>
      </c>
      <c r="AC21" s="83">
        <f t="shared" si="0"/>
        <v>36.77117128266052</v>
      </c>
      <c r="AD21" s="63">
        <v>77.98165137614679</v>
      </c>
      <c r="AE21" s="63">
        <v>449.5412844036697</v>
      </c>
      <c r="AF21" s="63">
        <v>1298.1651376146788</v>
      </c>
      <c r="AG21" s="63">
        <v>10045.871559633028</v>
      </c>
      <c r="AH21" s="63">
        <v>72935.77981651376</v>
      </c>
      <c r="AI21" s="63">
        <v>4633.027522935779</v>
      </c>
      <c r="AJ21" s="63">
        <v>59.63302752293578</v>
      </c>
      <c r="AK21" s="63">
        <v>247.7064220183486</v>
      </c>
      <c r="AL21" s="6">
        <v>114.1743119266055</v>
      </c>
      <c r="AM21" s="24" t="s">
        <v>48</v>
      </c>
      <c r="AN21" s="8">
        <v>21.8</v>
      </c>
    </row>
    <row r="22" spans="1:40" s="48" customFormat="1" ht="19.5" customHeight="1" thickBot="1">
      <c r="A22" s="48">
        <v>71</v>
      </c>
      <c r="B22" s="48" t="s">
        <v>34</v>
      </c>
      <c r="C22" s="48" t="s">
        <v>39</v>
      </c>
      <c r="D22" s="48" t="s">
        <v>123</v>
      </c>
      <c r="E22" s="48" t="s">
        <v>124</v>
      </c>
      <c r="F22" s="49">
        <v>38950</v>
      </c>
      <c r="G22" s="48" t="s">
        <v>121</v>
      </c>
      <c r="H22" s="67" t="s">
        <v>193</v>
      </c>
      <c r="I22" s="48" t="s">
        <v>122</v>
      </c>
      <c r="J22" s="177" t="s">
        <v>60</v>
      </c>
      <c r="K22" s="69" t="s">
        <v>42</v>
      </c>
      <c r="L22" s="175" t="s">
        <v>391</v>
      </c>
      <c r="M22" s="175" t="s">
        <v>231</v>
      </c>
      <c r="N22" s="24" t="s">
        <v>392</v>
      </c>
      <c r="O22" s="24" t="s">
        <v>203</v>
      </c>
      <c r="P22" s="186">
        <v>14.038595980154017</v>
      </c>
      <c r="Q22" s="76">
        <v>0.2898730328794738</v>
      </c>
      <c r="R22" s="76">
        <v>5.941971389607846</v>
      </c>
      <c r="S22" s="76">
        <v>3.6068626162426254</v>
      </c>
      <c r="T22" s="76">
        <v>0.5234938357675881</v>
      </c>
      <c r="U22" s="76">
        <v>1.1503842676364955</v>
      </c>
      <c r="V22" s="76">
        <v>0.8865801143195795</v>
      </c>
      <c r="W22" s="76">
        <v>0.47861102471198164</v>
      </c>
      <c r="X22" s="76">
        <v>0.9008937455396088</v>
      </c>
      <c r="Y22" s="76">
        <v>0.08082382770913453</v>
      </c>
      <c r="Z22" s="76">
        <v>0.9239368078504283</v>
      </c>
      <c r="AA22" s="76">
        <v>0.9198860662134483</v>
      </c>
      <c r="AB22" s="85">
        <f t="shared" si="1"/>
        <v>5.8646096897482645</v>
      </c>
      <c r="AC22" s="85">
        <f t="shared" si="0"/>
        <v>29.741912708632228</v>
      </c>
      <c r="AD22" s="65">
        <v>200</v>
      </c>
      <c r="AE22" s="65">
        <v>523.0769230769231</v>
      </c>
      <c r="AF22" s="65">
        <v>1461.5384615384614</v>
      </c>
      <c r="AG22" s="65">
        <v>8615.384615384615</v>
      </c>
      <c r="AH22" s="65">
        <v>40102.5641025641</v>
      </c>
      <c r="AI22" s="65">
        <v>5179.48717948718</v>
      </c>
      <c r="AJ22" s="65">
        <v>35.8974358974359</v>
      </c>
      <c r="AK22" s="65">
        <v>333.3333333333333</v>
      </c>
      <c r="AL22" s="50">
        <v>112.97435897435898</v>
      </c>
      <c r="AM22" s="51" t="s">
        <v>48</v>
      </c>
      <c r="AN22" s="52">
        <v>19.5</v>
      </c>
    </row>
    <row r="23" spans="1:40" s="32" customFormat="1" ht="19.5" customHeight="1">
      <c r="A23" s="33">
        <v>72</v>
      </c>
      <c r="B23" s="32" t="s">
        <v>35</v>
      </c>
      <c r="C23" s="32" t="s">
        <v>38</v>
      </c>
      <c r="D23" s="32" t="s">
        <v>127</v>
      </c>
      <c r="E23" s="32" t="s">
        <v>128</v>
      </c>
      <c r="F23" s="34">
        <v>38950</v>
      </c>
      <c r="G23" s="32" t="s">
        <v>125</v>
      </c>
      <c r="H23" s="42" t="s">
        <v>193</v>
      </c>
      <c r="I23" s="32" t="s">
        <v>126</v>
      </c>
      <c r="J23" s="209" t="s">
        <v>60</v>
      </c>
      <c r="K23" s="215" t="s">
        <v>42</v>
      </c>
      <c r="L23" s="210" t="s">
        <v>391</v>
      </c>
      <c r="M23" s="210" t="s">
        <v>220</v>
      </c>
      <c r="N23" s="211" t="s">
        <v>42</v>
      </c>
      <c r="O23" s="211" t="s">
        <v>42</v>
      </c>
      <c r="P23" s="187">
        <v>2.6104887300517725</v>
      </c>
      <c r="Q23" s="77">
        <v>0.1029481299411351</v>
      </c>
      <c r="R23" s="77">
        <v>0.9140422760774203</v>
      </c>
      <c r="S23" s="77">
        <v>0.8918266280008943</v>
      </c>
      <c r="T23" s="77">
        <v>0.05281185125634357</v>
      </c>
      <c r="U23" s="77">
        <v>0.09369002254731207</v>
      </c>
      <c r="V23" s="77">
        <v>0.05541549169688591</v>
      </c>
      <c r="W23" s="77">
        <v>0.02144949485272237</v>
      </c>
      <c r="X23" s="77">
        <v>0.11663809261028454</v>
      </c>
      <c r="Y23" s="63" t="s">
        <v>198</v>
      </c>
      <c r="Z23" s="77">
        <v>0.11558458108080459</v>
      </c>
      <c r="AA23" s="77">
        <v>0.10009247057819073</v>
      </c>
      <c r="AB23" s="84">
        <f t="shared" si="1"/>
        <v>0.5556820046225438</v>
      </c>
      <c r="AC23" s="84">
        <f t="shared" si="0"/>
        <v>5.0749877686937666</v>
      </c>
      <c r="AD23" s="64">
        <v>1</v>
      </c>
      <c r="AE23" s="64">
        <v>18</v>
      </c>
      <c r="AF23" s="64">
        <v>17</v>
      </c>
      <c r="AG23" s="64">
        <v>325</v>
      </c>
      <c r="AH23" s="64">
        <v>2690</v>
      </c>
      <c r="AI23" s="64">
        <v>23</v>
      </c>
      <c r="AJ23" s="64" t="s">
        <v>196</v>
      </c>
      <c r="AK23" s="64">
        <v>2</v>
      </c>
      <c r="AL23" s="35">
        <v>1.98</v>
      </c>
      <c r="AM23" s="54" t="s">
        <v>47</v>
      </c>
      <c r="AN23" s="37"/>
    </row>
    <row r="24" spans="1:40" s="15" customFormat="1" ht="19.5" customHeight="1">
      <c r="A24" s="17">
        <v>73</v>
      </c>
      <c r="B24" s="15" t="s">
        <v>35</v>
      </c>
      <c r="C24" s="15" t="s">
        <v>38</v>
      </c>
      <c r="D24" s="15" t="s">
        <v>45</v>
      </c>
      <c r="E24" s="15" t="s">
        <v>131</v>
      </c>
      <c r="F24" s="16">
        <v>38952</v>
      </c>
      <c r="G24" s="15" t="s">
        <v>129</v>
      </c>
      <c r="H24" s="22" t="s">
        <v>193</v>
      </c>
      <c r="I24" s="15" t="s">
        <v>130</v>
      </c>
      <c r="J24" s="178" t="s">
        <v>60</v>
      </c>
      <c r="K24" s="213" t="s">
        <v>42</v>
      </c>
      <c r="L24" s="175" t="s">
        <v>391</v>
      </c>
      <c r="M24" s="175" t="s">
        <v>220</v>
      </c>
      <c r="N24" s="24" t="s">
        <v>42</v>
      </c>
      <c r="O24" s="24" t="s">
        <v>42</v>
      </c>
      <c r="P24" s="183">
        <v>1.7024620156540233</v>
      </c>
      <c r="Q24" s="73">
        <v>0.07842593313402764</v>
      </c>
      <c r="R24" s="73">
        <v>0.6051051888007682</v>
      </c>
      <c r="S24" s="73">
        <v>0.33537130417753086</v>
      </c>
      <c r="T24" s="73">
        <v>0.03836674124408361</v>
      </c>
      <c r="U24" s="73">
        <v>0.07902690745349462</v>
      </c>
      <c r="V24" s="73">
        <v>0.06779339374558126</v>
      </c>
      <c r="W24" s="73">
        <v>0.03030397052213779</v>
      </c>
      <c r="X24" s="73">
        <v>0.10024564075402623</v>
      </c>
      <c r="Y24" s="63" t="s">
        <v>198</v>
      </c>
      <c r="Z24" s="73">
        <v>0.11895781290974956</v>
      </c>
      <c r="AA24" s="73">
        <v>0.10128084581551067</v>
      </c>
      <c r="AB24" s="83">
        <f t="shared" si="1"/>
        <v>0.5359753124445836</v>
      </c>
      <c r="AC24" s="83">
        <f t="shared" si="0"/>
        <v>3.2573397542109346</v>
      </c>
      <c r="AD24" s="63" t="s">
        <v>196</v>
      </c>
      <c r="AE24" s="63">
        <v>3</v>
      </c>
      <c r="AF24" s="63" t="s">
        <v>197</v>
      </c>
      <c r="AG24" s="63">
        <v>220</v>
      </c>
      <c r="AH24" s="63">
        <v>613</v>
      </c>
      <c r="AI24" s="63">
        <v>13</v>
      </c>
      <c r="AJ24" s="63" t="s">
        <v>196</v>
      </c>
      <c r="AK24" s="63" t="s">
        <v>196</v>
      </c>
      <c r="AL24" s="6">
        <v>3.88</v>
      </c>
      <c r="AM24" s="24" t="s">
        <v>47</v>
      </c>
      <c r="AN24" s="7"/>
    </row>
    <row r="25" spans="1:40" s="15" customFormat="1" ht="19.5" customHeight="1">
      <c r="A25" s="17">
        <v>74</v>
      </c>
      <c r="B25" s="15" t="s">
        <v>35</v>
      </c>
      <c r="C25" s="15" t="s">
        <v>37</v>
      </c>
      <c r="D25" s="15" t="s">
        <v>132</v>
      </c>
      <c r="E25" s="15" t="s">
        <v>133</v>
      </c>
      <c r="F25" s="16">
        <v>38922</v>
      </c>
      <c r="G25" s="15" t="s">
        <v>134</v>
      </c>
      <c r="H25" s="22" t="s">
        <v>193</v>
      </c>
      <c r="I25" s="15" t="s">
        <v>135</v>
      </c>
      <c r="J25" s="178" t="s">
        <v>60</v>
      </c>
      <c r="K25" s="213" t="s">
        <v>42</v>
      </c>
      <c r="L25" s="213" t="s">
        <v>392</v>
      </c>
      <c r="M25" s="175" t="s">
        <v>231</v>
      </c>
      <c r="N25" s="175" t="s">
        <v>203</v>
      </c>
      <c r="O25" s="24" t="s">
        <v>220</v>
      </c>
      <c r="P25" s="183">
        <v>1.1425816303326841</v>
      </c>
      <c r="Q25" s="73">
        <v>0.027868326700148292</v>
      </c>
      <c r="R25" s="73">
        <v>0.23473076351560995</v>
      </c>
      <c r="S25" s="73">
        <v>0.1525575078548903</v>
      </c>
      <c r="T25" s="73">
        <v>0.0379994123790146</v>
      </c>
      <c r="U25" s="73">
        <v>0.034280439682341256</v>
      </c>
      <c r="V25" s="73">
        <v>0.06007414774049456</v>
      </c>
      <c r="W25" s="73">
        <v>0.026599018157841027</v>
      </c>
      <c r="X25" s="73">
        <v>0.04210272058304941</v>
      </c>
      <c r="Y25" s="63" t="s">
        <v>198</v>
      </c>
      <c r="Z25" s="73">
        <v>0.058208835762321526</v>
      </c>
      <c r="AA25" s="73">
        <v>0.05342190274948745</v>
      </c>
      <c r="AB25" s="83">
        <f t="shared" si="1"/>
        <v>0.31268647705454977</v>
      </c>
      <c r="AC25" s="83">
        <f t="shared" si="0"/>
        <v>1.8704247054578826</v>
      </c>
      <c r="AD25" s="63">
        <v>3</v>
      </c>
      <c r="AE25" s="63">
        <v>44</v>
      </c>
      <c r="AF25" s="63">
        <v>94</v>
      </c>
      <c r="AG25" s="63">
        <v>3890</v>
      </c>
      <c r="AH25" s="63">
        <v>34900</v>
      </c>
      <c r="AI25" s="63">
        <v>589</v>
      </c>
      <c r="AJ25" s="63">
        <v>21</v>
      </c>
      <c r="AK25" s="63">
        <v>6</v>
      </c>
      <c r="AL25" s="6">
        <v>2.48</v>
      </c>
      <c r="AM25" s="24" t="s">
        <v>47</v>
      </c>
      <c r="AN25" s="7"/>
    </row>
    <row r="26" spans="1:40" s="17" customFormat="1" ht="19.5" customHeight="1">
      <c r="A26" s="17">
        <v>75</v>
      </c>
      <c r="B26" s="17" t="s">
        <v>35</v>
      </c>
      <c r="C26" s="17" t="s">
        <v>7</v>
      </c>
      <c r="D26" s="17" t="s">
        <v>127</v>
      </c>
      <c r="E26" s="17" t="s">
        <v>128</v>
      </c>
      <c r="F26" s="18">
        <v>38922</v>
      </c>
      <c r="G26" s="17" t="s">
        <v>136</v>
      </c>
      <c r="H26" s="22" t="s">
        <v>193</v>
      </c>
      <c r="I26" s="17" t="s">
        <v>137</v>
      </c>
      <c r="J26" s="181" t="s">
        <v>60</v>
      </c>
      <c r="K26" s="213" t="s">
        <v>42</v>
      </c>
      <c r="L26" s="175" t="s">
        <v>391</v>
      </c>
      <c r="M26" s="175" t="s">
        <v>220</v>
      </c>
      <c r="N26" s="24" t="s">
        <v>203</v>
      </c>
      <c r="O26" s="24" t="s">
        <v>220</v>
      </c>
      <c r="P26" s="185">
        <v>40.709031480928694</v>
      </c>
      <c r="Q26" s="75">
        <v>2.4324388148677256</v>
      </c>
      <c r="R26" s="75">
        <v>27.47118165312122</v>
      </c>
      <c r="S26" s="75">
        <v>11.601768974702171</v>
      </c>
      <c r="T26" s="75">
        <v>1.7016959184991203</v>
      </c>
      <c r="U26" s="75">
        <v>3.313586974495098</v>
      </c>
      <c r="V26" s="75">
        <v>2.3070623663705057</v>
      </c>
      <c r="W26" s="75">
        <v>1.163684030213699</v>
      </c>
      <c r="X26" s="75">
        <v>1.6964823015116872</v>
      </c>
      <c r="Y26" s="75">
        <v>0.18089350033376192</v>
      </c>
      <c r="Z26" s="75">
        <v>1.9258066114066188</v>
      </c>
      <c r="AA26" s="75">
        <v>1.9053600804071436</v>
      </c>
      <c r="AB26" s="83">
        <f t="shared" si="1"/>
        <v>14.194571783237633</v>
      </c>
      <c r="AC26" s="83">
        <f t="shared" si="0"/>
        <v>96.40899270685745</v>
      </c>
      <c r="AD26" s="63">
        <v>758.2417582417582</v>
      </c>
      <c r="AE26" s="63">
        <v>950.5494505494506</v>
      </c>
      <c r="AF26" s="63">
        <v>1153.8461538461538</v>
      </c>
      <c r="AG26" s="63">
        <v>4450.549450549451</v>
      </c>
      <c r="AH26" s="63">
        <v>43956.043956043955</v>
      </c>
      <c r="AI26" s="63">
        <v>475.2747252747253</v>
      </c>
      <c r="AJ26" s="63">
        <v>30.219780219780223</v>
      </c>
      <c r="AK26" s="63">
        <v>1181.3186813186815</v>
      </c>
      <c r="AL26" s="6">
        <v>105.6043956043956</v>
      </c>
      <c r="AM26" s="24" t="s">
        <v>48</v>
      </c>
      <c r="AN26" s="8">
        <v>36.4</v>
      </c>
    </row>
    <row r="27" spans="1:40" s="17" customFormat="1" ht="19.5" customHeight="1">
      <c r="A27" s="17">
        <v>76</v>
      </c>
      <c r="B27" s="17" t="s">
        <v>35</v>
      </c>
      <c r="C27" s="17" t="s">
        <v>39</v>
      </c>
      <c r="D27" s="17" t="s">
        <v>148</v>
      </c>
      <c r="E27" s="17" t="s">
        <v>149</v>
      </c>
      <c r="F27" s="18">
        <v>38950</v>
      </c>
      <c r="G27" s="17" t="s">
        <v>138</v>
      </c>
      <c r="H27" s="22" t="s">
        <v>193</v>
      </c>
      <c r="I27" s="17" t="s">
        <v>146</v>
      </c>
      <c r="J27" s="178" t="s">
        <v>60</v>
      </c>
      <c r="K27" s="213" t="s">
        <v>42</v>
      </c>
      <c r="L27" s="175" t="s">
        <v>391</v>
      </c>
      <c r="M27" s="175" t="s">
        <v>231</v>
      </c>
      <c r="N27" s="24" t="s">
        <v>392</v>
      </c>
      <c r="O27" s="24" t="s">
        <v>203</v>
      </c>
      <c r="P27" s="185">
        <v>13.589187608482867</v>
      </c>
      <c r="Q27" s="75">
        <v>0.31354942878060676</v>
      </c>
      <c r="R27" s="75">
        <v>10.018640912201112</v>
      </c>
      <c r="S27" s="75">
        <v>5.462130485520634</v>
      </c>
      <c r="T27" s="75">
        <v>1.2756408478743895</v>
      </c>
      <c r="U27" s="75">
        <v>3.4548221995049144</v>
      </c>
      <c r="V27" s="75">
        <v>2.991679971035159</v>
      </c>
      <c r="W27" s="75">
        <v>1.5688571526963053</v>
      </c>
      <c r="X27" s="75">
        <v>2.2220433374566837</v>
      </c>
      <c r="Y27" s="75">
        <v>0.25292550901727545</v>
      </c>
      <c r="Z27" s="75">
        <v>2.3655288870485456</v>
      </c>
      <c r="AA27" s="75">
        <v>2.6509437280647914</v>
      </c>
      <c r="AB27" s="83">
        <f t="shared" si="1"/>
        <v>16.782441632698067</v>
      </c>
      <c r="AC27" s="83">
        <f t="shared" si="0"/>
        <v>46.165950067683276</v>
      </c>
      <c r="AD27" s="63">
        <v>87.10801393728224</v>
      </c>
      <c r="AE27" s="63">
        <v>508.7108013937282</v>
      </c>
      <c r="AF27" s="63">
        <v>1578.3972125435541</v>
      </c>
      <c r="AG27" s="63">
        <v>5679.442508710801</v>
      </c>
      <c r="AH27" s="63">
        <v>44599.303135888505</v>
      </c>
      <c r="AI27" s="63">
        <v>606.2717770034843</v>
      </c>
      <c r="AJ27" s="63">
        <v>34.84320557491289</v>
      </c>
      <c r="AK27" s="63">
        <v>456.4459930313589</v>
      </c>
      <c r="AL27" s="6">
        <v>69.68641114982579</v>
      </c>
      <c r="AM27" s="24" t="s">
        <v>48</v>
      </c>
      <c r="AN27" s="8">
        <v>28.7</v>
      </c>
    </row>
    <row r="28" spans="1:41" s="58" customFormat="1" ht="19.5" customHeight="1" thickBot="1">
      <c r="A28" s="48">
        <v>77</v>
      </c>
      <c r="B28" s="48" t="s">
        <v>35</v>
      </c>
      <c r="C28" s="48" t="s">
        <v>39</v>
      </c>
      <c r="D28" s="48" t="s">
        <v>127</v>
      </c>
      <c r="E28" s="48" t="s">
        <v>128</v>
      </c>
      <c r="F28" s="49">
        <v>38889</v>
      </c>
      <c r="G28" s="48" t="s">
        <v>139</v>
      </c>
      <c r="H28" s="67" t="s">
        <v>193</v>
      </c>
      <c r="I28" s="48" t="s">
        <v>147</v>
      </c>
      <c r="J28" s="180" t="s">
        <v>60</v>
      </c>
      <c r="K28" s="214" t="s">
        <v>42</v>
      </c>
      <c r="L28" s="207" t="s">
        <v>391</v>
      </c>
      <c r="M28" s="207" t="s">
        <v>231</v>
      </c>
      <c r="N28" s="51" t="s">
        <v>392</v>
      </c>
      <c r="O28" s="51" t="s">
        <v>203</v>
      </c>
      <c r="P28" s="186">
        <v>46.96682366838574</v>
      </c>
      <c r="Q28" s="76">
        <v>1.9309328296633321</v>
      </c>
      <c r="R28" s="76">
        <v>46.084202803709076</v>
      </c>
      <c r="S28" s="76">
        <v>36.37712671407173</v>
      </c>
      <c r="T28" s="76">
        <v>19.254497762030944</v>
      </c>
      <c r="U28" s="76">
        <v>19.373999782884738</v>
      </c>
      <c r="V28" s="76">
        <v>17.281181947461157</v>
      </c>
      <c r="W28" s="76">
        <v>11.42483297864619</v>
      </c>
      <c r="X28" s="76">
        <v>21.30204677631116</v>
      </c>
      <c r="Y28" s="76">
        <v>2.572080459187995</v>
      </c>
      <c r="Z28" s="76">
        <v>19.401449601390954</v>
      </c>
      <c r="AA28" s="76">
        <v>20.676592501314353</v>
      </c>
      <c r="AB28" s="85">
        <f t="shared" si="1"/>
        <v>131.2866818092275</v>
      </c>
      <c r="AC28" s="85">
        <f t="shared" si="0"/>
        <v>262.64576782505736</v>
      </c>
      <c r="AD28" s="65">
        <v>3788.546255506608</v>
      </c>
      <c r="AE28" s="65">
        <v>3898.6784140969166</v>
      </c>
      <c r="AF28" s="65">
        <v>5066.079295154185</v>
      </c>
      <c r="AG28" s="65">
        <v>18105.726872246698</v>
      </c>
      <c r="AH28" s="65">
        <v>137444.93392070485</v>
      </c>
      <c r="AI28" s="65">
        <v>3026.431718061674</v>
      </c>
      <c r="AJ28" s="65">
        <v>162.9955947136564</v>
      </c>
      <c r="AK28" s="65">
        <v>5859.030837004406</v>
      </c>
      <c r="AL28" s="50">
        <v>209.4273127753304</v>
      </c>
      <c r="AM28" s="56" t="s">
        <v>48</v>
      </c>
      <c r="AN28" s="52">
        <v>22.7</v>
      </c>
      <c r="AO28" s="57"/>
    </row>
    <row r="29" spans="1:40" s="19" customFormat="1" ht="19.5" customHeight="1">
      <c r="A29" s="72">
        <v>78</v>
      </c>
      <c r="B29" s="19" t="s">
        <v>40</v>
      </c>
      <c r="C29" s="19" t="s">
        <v>38</v>
      </c>
      <c r="D29" s="19" t="s">
        <v>181</v>
      </c>
      <c r="E29" s="19" t="s">
        <v>182</v>
      </c>
      <c r="F29" s="28">
        <v>38952</v>
      </c>
      <c r="G29" s="19" t="s">
        <v>140</v>
      </c>
      <c r="H29" s="42" t="s">
        <v>193</v>
      </c>
      <c r="I29" s="19" t="s">
        <v>150</v>
      </c>
      <c r="J29" s="212" t="s">
        <v>60</v>
      </c>
      <c r="K29" s="215" t="s">
        <v>42</v>
      </c>
      <c r="L29" s="211" t="s">
        <v>391</v>
      </c>
      <c r="M29" s="210" t="s">
        <v>220</v>
      </c>
      <c r="N29" s="210" t="s">
        <v>42</v>
      </c>
      <c r="O29" s="210" t="s">
        <v>203</v>
      </c>
      <c r="P29" s="188">
        <v>2.6638441907806287</v>
      </c>
      <c r="Q29" s="79">
        <v>0.11281165657463692</v>
      </c>
      <c r="R29" s="79">
        <v>0.8074853738493745</v>
      </c>
      <c r="S29" s="79">
        <v>0.46046134685570855</v>
      </c>
      <c r="T29" s="79">
        <v>0.0348894216243705</v>
      </c>
      <c r="U29" s="79">
        <v>0.10719582428085228</v>
      </c>
      <c r="V29" s="79">
        <v>0.05932584914176295</v>
      </c>
      <c r="W29" s="79">
        <v>0.03061555135739935</v>
      </c>
      <c r="X29" s="79">
        <v>0.07919167005310622</v>
      </c>
      <c r="Y29" s="63" t="s">
        <v>198</v>
      </c>
      <c r="Z29" s="79">
        <v>0.097048316419861</v>
      </c>
      <c r="AA29" s="79">
        <v>0.10876025873962193</v>
      </c>
      <c r="AB29" s="86">
        <f t="shared" si="1"/>
        <v>0.5170268916169742</v>
      </c>
      <c r="AC29" s="86">
        <f t="shared" si="0"/>
        <v>4.561629459677323</v>
      </c>
      <c r="AD29" s="66" t="s">
        <v>196</v>
      </c>
      <c r="AE29" s="66">
        <v>5</v>
      </c>
      <c r="AF29" s="66" t="s">
        <v>197</v>
      </c>
      <c r="AG29" s="66">
        <v>624</v>
      </c>
      <c r="AH29" s="66">
        <v>910</v>
      </c>
      <c r="AI29" s="66">
        <v>7</v>
      </c>
      <c r="AJ29" s="66" t="s">
        <v>196</v>
      </c>
      <c r="AK29" s="66" t="s">
        <v>196</v>
      </c>
      <c r="AL29" s="20">
        <v>1.71</v>
      </c>
      <c r="AM29" s="55" t="s">
        <v>47</v>
      </c>
      <c r="AN29" s="25"/>
    </row>
    <row r="30" spans="1:40" s="15" customFormat="1" ht="19.5" customHeight="1">
      <c r="A30" s="17">
        <v>79</v>
      </c>
      <c r="B30" s="15" t="s">
        <v>40</v>
      </c>
      <c r="C30" s="15" t="s">
        <v>38</v>
      </c>
      <c r="D30" s="15" t="s">
        <v>46</v>
      </c>
      <c r="E30" s="15" t="s">
        <v>151</v>
      </c>
      <c r="F30" s="16">
        <v>38952</v>
      </c>
      <c r="G30" s="15" t="s">
        <v>141</v>
      </c>
      <c r="H30" s="22" t="s">
        <v>193</v>
      </c>
      <c r="I30" s="15" t="s">
        <v>152</v>
      </c>
      <c r="J30" s="178" t="s">
        <v>60</v>
      </c>
      <c r="K30" s="213" t="s">
        <v>42</v>
      </c>
      <c r="L30" s="24" t="s">
        <v>391</v>
      </c>
      <c r="M30" s="175" t="s">
        <v>220</v>
      </c>
      <c r="N30" s="175" t="s">
        <v>42</v>
      </c>
      <c r="O30" s="175" t="s">
        <v>392</v>
      </c>
      <c r="P30" s="183">
        <v>1.5194737249674732</v>
      </c>
      <c r="Q30" s="73">
        <v>0.09322435733051654</v>
      </c>
      <c r="R30" s="73">
        <v>0.5296602449623118</v>
      </c>
      <c r="S30" s="73">
        <v>0.3191663208832672</v>
      </c>
      <c r="T30" s="73">
        <v>0.03990842100350255</v>
      </c>
      <c r="U30" s="73">
        <v>0.08348657864486761</v>
      </c>
      <c r="V30" s="73">
        <v>0.04044990141210149</v>
      </c>
      <c r="W30" s="73">
        <v>0.01954056458284191</v>
      </c>
      <c r="X30" s="73">
        <v>0.092220362334156</v>
      </c>
      <c r="Y30" s="63" t="s">
        <v>198</v>
      </c>
      <c r="Z30" s="73">
        <v>0.10167706009855036</v>
      </c>
      <c r="AA30" s="73">
        <v>0.06770087770532028</v>
      </c>
      <c r="AB30" s="83">
        <f t="shared" si="1"/>
        <v>0.44498376578134025</v>
      </c>
      <c r="AC30" s="83">
        <f t="shared" si="0"/>
        <v>2.9065084139249087</v>
      </c>
      <c r="AD30" s="63" t="s">
        <v>196</v>
      </c>
      <c r="AE30" s="63">
        <v>3</v>
      </c>
      <c r="AF30" s="63" t="s">
        <v>197</v>
      </c>
      <c r="AG30" s="63">
        <v>421</v>
      </c>
      <c r="AH30" s="63">
        <v>1020</v>
      </c>
      <c r="AI30" s="63">
        <v>16</v>
      </c>
      <c r="AJ30" s="63" t="s">
        <v>196</v>
      </c>
      <c r="AK30" s="63" t="s">
        <v>196</v>
      </c>
      <c r="AL30" s="6">
        <v>0.6</v>
      </c>
      <c r="AM30" s="24" t="s">
        <v>47</v>
      </c>
      <c r="AN30" s="8"/>
    </row>
    <row r="31" spans="1:41" s="27" customFormat="1" ht="19.5" customHeight="1">
      <c r="A31" s="33">
        <v>80</v>
      </c>
      <c r="B31" s="32" t="s">
        <v>40</v>
      </c>
      <c r="C31" s="32" t="s">
        <v>37</v>
      </c>
      <c r="D31" s="32" t="s">
        <v>153</v>
      </c>
      <c r="E31" s="32" t="s">
        <v>154</v>
      </c>
      <c r="F31" s="42">
        <v>38923</v>
      </c>
      <c r="G31" s="32" t="s">
        <v>142</v>
      </c>
      <c r="H31" s="22" t="s">
        <v>193</v>
      </c>
      <c r="I31" s="32" t="s">
        <v>194</v>
      </c>
      <c r="J31" s="179" t="s">
        <v>60</v>
      </c>
      <c r="K31" s="213" t="s">
        <v>42</v>
      </c>
      <c r="L31" s="24" t="s">
        <v>392</v>
      </c>
      <c r="M31" s="175" t="s">
        <v>220</v>
      </c>
      <c r="N31" s="24" t="s">
        <v>203</v>
      </c>
      <c r="O31" s="175" t="s">
        <v>203</v>
      </c>
      <c r="P31" s="187">
        <v>0.9640030231284636</v>
      </c>
      <c r="Q31" s="77">
        <v>0.02513248281605534</v>
      </c>
      <c r="R31" s="77">
        <v>0.1105018304114132</v>
      </c>
      <c r="S31" s="77">
        <v>0.13825967744142542</v>
      </c>
      <c r="T31" s="77">
        <v>0.03562347266294606</v>
      </c>
      <c r="U31" s="77">
        <v>0.011179745289451872</v>
      </c>
      <c r="V31" s="77">
        <v>0.013157130266487519</v>
      </c>
      <c r="W31" s="77">
        <v>0.006321932162119155</v>
      </c>
      <c r="X31" s="77">
        <v>0.010963682320253649</v>
      </c>
      <c r="Y31" s="63" t="s">
        <v>198</v>
      </c>
      <c r="Z31" s="77">
        <v>0.03016743998919945</v>
      </c>
      <c r="AA31" s="77">
        <v>0.015112131460891095</v>
      </c>
      <c r="AB31" s="84">
        <f t="shared" si="1"/>
        <v>0.12252553415134879</v>
      </c>
      <c r="AC31" s="84">
        <f t="shared" si="0"/>
        <v>1.3604225479487064</v>
      </c>
      <c r="AD31" s="64">
        <v>7</v>
      </c>
      <c r="AE31" s="64">
        <v>72</v>
      </c>
      <c r="AF31" s="64">
        <v>217</v>
      </c>
      <c r="AG31" s="64">
        <v>3530</v>
      </c>
      <c r="AH31" s="64">
        <v>23200</v>
      </c>
      <c r="AI31" s="64">
        <v>1200</v>
      </c>
      <c r="AJ31" s="64">
        <v>23</v>
      </c>
      <c r="AK31" s="64">
        <v>7</v>
      </c>
      <c r="AL31" s="35">
        <v>3.45</v>
      </c>
      <c r="AM31" s="36" t="s">
        <v>47</v>
      </c>
      <c r="AN31" s="37"/>
      <c r="AO31" s="1"/>
    </row>
    <row r="32" spans="1:40" s="17" customFormat="1" ht="19.5" customHeight="1">
      <c r="A32" s="17">
        <v>81</v>
      </c>
      <c r="B32" s="17" t="s">
        <v>40</v>
      </c>
      <c r="C32" s="17" t="s">
        <v>7</v>
      </c>
      <c r="D32" s="17" t="s">
        <v>46</v>
      </c>
      <c r="E32" s="17" t="s">
        <v>151</v>
      </c>
      <c r="F32" s="18">
        <v>38923</v>
      </c>
      <c r="G32" s="17" t="s">
        <v>143</v>
      </c>
      <c r="H32" s="22" t="s">
        <v>193</v>
      </c>
      <c r="I32" s="17" t="s">
        <v>155</v>
      </c>
      <c r="J32" s="178" t="s">
        <v>60</v>
      </c>
      <c r="K32" s="69" t="s">
        <v>42</v>
      </c>
      <c r="L32" s="24" t="s">
        <v>391</v>
      </c>
      <c r="M32" s="175" t="s">
        <v>203</v>
      </c>
      <c r="N32" s="24" t="s">
        <v>203</v>
      </c>
      <c r="O32" s="175" t="s">
        <v>203</v>
      </c>
      <c r="P32" s="185">
        <v>34.59831919498753</v>
      </c>
      <c r="Q32" s="75">
        <v>1.167474691529625</v>
      </c>
      <c r="R32" s="75">
        <v>23.902465738810267</v>
      </c>
      <c r="S32" s="75">
        <v>11.269301026380862</v>
      </c>
      <c r="T32" s="75">
        <v>3.9024881847201236</v>
      </c>
      <c r="U32" s="75">
        <v>5.761652966897682</v>
      </c>
      <c r="V32" s="75">
        <v>4.608039566416098</v>
      </c>
      <c r="W32" s="75">
        <v>2.5052518795570475</v>
      </c>
      <c r="X32" s="75">
        <v>4.1064885433772265</v>
      </c>
      <c r="Y32" s="75">
        <v>0.4358707513619937</v>
      </c>
      <c r="Z32" s="75">
        <v>3.3970929689862417</v>
      </c>
      <c r="AA32" s="75">
        <v>3.8858714351332644</v>
      </c>
      <c r="AB32" s="83">
        <f t="shared" si="1"/>
        <v>28.602756296449677</v>
      </c>
      <c r="AC32" s="83">
        <f t="shared" si="0"/>
        <v>99.54031694815797</v>
      </c>
      <c r="AD32" s="63">
        <v>1819.3384223918576</v>
      </c>
      <c r="AE32" s="63">
        <v>1394.4020356234098</v>
      </c>
      <c r="AF32" s="63">
        <v>1478.3715012722648</v>
      </c>
      <c r="AG32" s="63">
        <v>3765.903307888041</v>
      </c>
      <c r="AH32" s="63">
        <v>29516.539440203564</v>
      </c>
      <c r="AI32" s="63">
        <v>763.3587786259543</v>
      </c>
      <c r="AJ32" s="63">
        <v>66.15776081424937</v>
      </c>
      <c r="AK32" s="63">
        <v>974.5547073791349</v>
      </c>
      <c r="AL32" s="6">
        <v>92.46819338422394</v>
      </c>
      <c r="AM32" s="24" t="s">
        <v>48</v>
      </c>
      <c r="AN32" s="8">
        <v>39.3</v>
      </c>
    </row>
    <row r="33" spans="1:40" s="17" customFormat="1" ht="19.5" customHeight="1">
      <c r="A33" s="17">
        <v>82</v>
      </c>
      <c r="B33" s="17" t="s">
        <v>40</v>
      </c>
      <c r="C33" s="17" t="s">
        <v>39</v>
      </c>
      <c r="D33" s="17" t="s">
        <v>181</v>
      </c>
      <c r="E33" s="17" t="s">
        <v>182</v>
      </c>
      <c r="F33" s="18">
        <v>38952</v>
      </c>
      <c r="G33" s="17" t="s">
        <v>144</v>
      </c>
      <c r="H33" s="22" t="s">
        <v>193</v>
      </c>
      <c r="I33" s="17" t="s">
        <v>156</v>
      </c>
      <c r="J33" s="178" t="s">
        <v>60</v>
      </c>
      <c r="K33" s="69" t="s">
        <v>42</v>
      </c>
      <c r="L33" s="24" t="s">
        <v>391</v>
      </c>
      <c r="M33" s="175" t="s">
        <v>231</v>
      </c>
      <c r="N33" s="24" t="s">
        <v>203</v>
      </c>
      <c r="O33" s="175" t="s">
        <v>220</v>
      </c>
      <c r="P33" s="185">
        <v>21.312152365898683</v>
      </c>
      <c r="Q33" s="75">
        <v>1.310526959002174</v>
      </c>
      <c r="R33" s="75">
        <v>26.86304746966785</v>
      </c>
      <c r="S33" s="75">
        <v>15.373940652155701</v>
      </c>
      <c r="T33" s="75">
        <v>6.410695790828749</v>
      </c>
      <c r="U33" s="75">
        <v>6.924727165566409</v>
      </c>
      <c r="V33" s="75">
        <v>8.250260514511027</v>
      </c>
      <c r="W33" s="75">
        <v>4.238662863537207</v>
      </c>
      <c r="X33" s="75">
        <v>7.2915635941675365</v>
      </c>
      <c r="Y33" s="75">
        <v>0.9301329929565152</v>
      </c>
      <c r="Z33" s="75">
        <v>6.852986804108754</v>
      </c>
      <c r="AA33" s="75">
        <v>7.748858792351051</v>
      </c>
      <c r="AB33" s="83">
        <f t="shared" si="1"/>
        <v>48.647888518027244</v>
      </c>
      <c r="AC33" s="83">
        <f t="shared" si="0"/>
        <v>113.50755596475165</v>
      </c>
      <c r="AD33" s="63">
        <v>663.1016042780749</v>
      </c>
      <c r="AE33" s="63">
        <v>850.2673796791444</v>
      </c>
      <c r="AF33" s="63">
        <v>2449.197860962567</v>
      </c>
      <c r="AG33" s="63">
        <v>14812.834224598932</v>
      </c>
      <c r="AH33" s="63">
        <v>58288.770053475935</v>
      </c>
      <c r="AI33" s="63">
        <v>3213.903743315508</v>
      </c>
      <c r="AJ33" s="63">
        <v>48.12834224598931</v>
      </c>
      <c r="AK33" s="63">
        <v>882.3529411764706</v>
      </c>
      <c r="AL33" s="6">
        <v>261.49732620320856</v>
      </c>
      <c r="AM33" s="24" t="s">
        <v>48</v>
      </c>
      <c r="AN33" s="8">
        <v>18.7</v>
      </c>
    </row>
    <row r="34" spans="1:40" s="48" customFormat="1" ht="19.5" customHeight="1" thickBot="1">
      <c r="A34" s="48">
        <v>83</v>
      </c>
      <c r="B34" s="48" t="s">
        <v>40</v>
      </c>
      <c r="C34" s="48" t="s">
        <v>39</v>
      </c>
      <c r="D34" s="48" t="s">
        <v>46</v>
      </c>
      <c r="E34" s="48" t="s">
        <v>151</v>
      </c>
      <c r="F34" s="49">
        <v>38952</v>
      </c>
      <c r="G34" s="48" t="s">
        <v>145</v>
      </c>
      <c r="H34" s="67" t="s">
        <v>193</v>
      </c>
      <c r="I34" s="48" t="s">
        <v>157</v>
      </c>
      <c r="J34" s="180" t="s">
        <v>60</v>
      </c>
      <c r="K34" s="214" t="s">
        <v>42</v>
      </c>
      <c r="L34" s="51" t="s">
        <v>391</v>
      </c>
      <c r="M34" s="207" t="s">
        <v>231</v>
      </c>
      <c r="N34" s="51" t="s">
        <v>203</v>
      </c>
      <c r="O34" s="207" t="s">
        <v>220</v>
      </c>
      <c r="P34" s="186">
        <v>20.039937763864344</v>
      </c>
      <c r="Q34" s="76">
        <v>1.0010631054657695</v>
      </c>
      <c r="R34" s="76">
        <v>22.192006325812727</v>
      </c>
      <c r="S34" s="76">
        <v>11.575717054038847</v>
      </c>
      <c r="T34" s="76">
        <v>2.971574648796199</v>
      </c>
      <c r="U34" s="76">
        <v>5.355040851774893</v>
      </c>
      <c r="V34" s="76">
        <v>3.1349456845635473</v>
      </c>
      <c r="W34" s="76">
        <v>1.8120409017460313</v>
      </c>
      <c r="X34" s="76">
        <v>2.9208070738466785</v>
      </c>
      <c r="Y34" s="76">
        <v>0.3042923878493197</v>
      </c>
      <c r="Z34" s="76">
        <v>2.565102644837875</v>
      </c>
      <c r="AA34" s="76">
        <v>2.9134092430453133</v>
      </c>
      <c r="AB34" s="85">
        <f t="shared" si="1"/>
        <v>21.977213436459856</v>
      </c>
      <c r="AC34" s="85">
        <f t="shared" si="0"/>
        <v>76.78593768564153</v>
      </c>
      <c r="AD34" s="65">
        <v>724.3243243243244</v>
      </c>
      <c r="AE34" s="65">
        <v>664.8648648648649</v>
      </c>
      <c r="AF34" s="65">
        <v>1859.4594594594594</v>
      </c>
      <c r="AG34" s="65">
        <v>11189.18918918919</v>
      </c>
      <c r="AH34" s="65">
        <v>60540.54054054054</v>
      </c>
      <c r="AI34" s="65">
        <v>3508.108108108108</v>
      </c>
      <c r="AJ34" s="65">
        <v>81.08108108108108</v>
      </c>
      <c r="AK34" s="65">
        <v>610.8108108108108</v>
      </c>
      <c r="AL34" s="50">
        <v>111.83783783783784</v>
      </c>
      <c r="AM34" s="51" t="s">
        <v>48</v>
      </c>
      <c r="AN34" s="52">
        <v>18.5</v>
      </c>
    </row>
    <row r="35" spans="1:41" s="132" customFormat="1" ht="19.5" customHeight="1">
      <c r="A35" s="72">
        <v>84</v>
      </c>
      <c r="B35" s="46" t="s">
        <v>41</v>
      </c>
      <c r="C35" s="46" t="s">
        <v>39</v>
      </c>
      <c r="D35" s="46" t="s">
        <v>184</v>
      </c>
      <c r="E35" s="46" t="s">
        <v>183</v>
      </c>
      <c r="F35" s="47">
        <v>38953</v>
      </c>
      <c r="G35" s="46" t="s">
        <v>158</v>
      </c>
      <c r="H35" s="42" t="s">
        <v>193</v>
      </c>
      <c r="I35" s="46" t="s">
        <v>166</v>
      </c>
      <c r="J35" s="181" t="s">
        <v>60</v>
      </c>
      <c r="K35" s="215" t="s">
        <v>42</v>
      </c>
      <c r="L35" s="216" t="s">
        <v>392</v>
      </c>
      <c r="M35" s="176" t="s">
        <v>220</v>
      </c>
      <c r="N35" s="55" t="s">
        <v>203</v>
      </c>
      <c r="O35" s="176" t="s">
        <v>220</v>
      </c>
      <c r="P35" s="225">
        <v>28.56109461652005</v>
      </c>
      <c r="Q35" s="226">
        <v>0.8722837622849071</v>
      </c>
      <c r="R35" s="226">
        <v>19.417665047015863</v>
      </c>
      <c r="S35" s="226">
        <v>10.132629385170343</v>
      </c>
      <c r="T35" s="226">
        <v>3.970252557803351</v>
      </c>
      <c r="U35" s="226">
        <v>4.915367354374183</v>
      </c>
      <c r="V35" s="226">
        <v>6.300077187194119</v>
      </c>
      <c r="W35" s="226">
        <v>2.7104829386940867</v>
      </c>
      <c r="X35" s="226">
        <v>5.963656524659076</v>
      </c>
      <c r="Y35" s="226">
        <v>0.7488012753511962</v>
      </c>
      <c r="Z35" s="226">
        <v>5.723603772582643</v>
      </c>
      <c r="AA35" s="226">
        <v>6.812099913683531</v>
      </c>
      <c r="AB35" s="227">
        <f t="shared" si="1"/>
        <v>37.14434152434218</v>
      </c>
      <c r="AC35" s="227">
        <f t="shared" si="0"/>
        <v>96.12801433533335</v>
      </c>
      <c r="AD35" s="66">
        <v>733.5423197492163</v>
      </c>
      <c r="AE35" s="66">
        <v>786.833855799373</v>
      </c>
      <c r="AF35" s="66">
        <v>2326.0188087774295</v>
      </c>
      <c r="AG35" s="66">
        <v>5485.8934169279</v>
      </c>
      <c r="AH35" s="66">
        <v>23573.667711598748</v>
      </c>
      <c r="AI35" s="66">
        <v>2144.2006269592475</v>
      </c>
      <c r="AJ35" s="66">
        <v>50.156739811912225</v>
      </c>
      <c r="AK35" s="66">
        <v>536.0501567398119</v>
      </c>
      <c r="AL35" s="20">
        <v>62.50783699059562</v>
      </c>
      <c r="AM35" s="21" t="s">
        <v>48</v>
      </c>
      <c r="AN35" s="25">
        <v>31.9</v>
      </c>
      <c r="AO35" s="129"/>
    </row>
    <row r="36" spans="1:41" s="108" customFormat="1" ht="19.5" customHeight="1">
      <c r="A36" s="17">
        <v>85</v>
      </c>
      <c r="B36" s="60" t="s">
        <v>41</v>
      </c>
      <c r="C36" s="60" t="s">
        <v>39</v>
      </c>
      <c r="D36" s="60" t="s">
        <v>185</v>
      </c>
      <c r="E36" s="60" t="s">
        <v>186</v>
      </c>
      <c r="F36" s="47">
        <v>38953</v>
      </c>
      <c r="G36" s="60" t="s">
        <v>159</v>
      </c>
      <c r="H36" s="22" t="s">
        <v>193</v>
      </c>
      <c r="I36" s="46" t="s">
        <v>167</v>
      </c>
      <c r="J36" s="178" t="s">
        <v>60</v>
      </c>
      <c r="K36" s="213" t="s">
        <v>42</v>
      </c>
      <c r="L36" s="69" t="s">
        <v>392</v>
      </c>
      <c r="M36" s="175" t="s">
        <v>220</v>
      </c>
      <c r="N36" s="24" t="s">
        <v>203</v>
      </c>
      <c r="O36" s="175" t="s">
        <v>203</v>
      </c>
      <c r="P36" s="228">
        <v>41.14897221814972</v>
      </c>
      <c r="Q36" s="229">
        <v>0.8228705397209435</v>
      </c>
      <c r="R36" s="229">
        <v>32.503213969333295</v>
      </c>
      <c r="S36" s="229">
        <v>13.28197652543875</v>
      </c>
      <c r="T36" s="229">
        <v>5.007034909258815</v>
      </c>
      <c r="U36" s="229">
        <v>6.555470398309529</v>
      </c>
      <c r="V36" s="229">
        <v>9.429973269716603</v>
      </c>
      <c r="W36" s="229">
        <v>3.4873117617063905</v>
      </c>
      <c r="X36" s="229">
        <v>8.052338292471775</v>
      </c>
      <c r="Y36" s="229">
        <v>0.9428504528436972</v>
      </c>
      <c r="Z36" s="229">
        <v>8.171355033806323</v>
      </c>
      <c r="AA36" s="229">
        <v>8.988485858868948</v>
      </c>
      <c r="AB36" s="230">
        <f t="shared" si="1"/>
        <v>50.63481997698209</v>
      </c>
      <c r="AC36" s="230">
        <f t="shared" si="0"/>
        <v>138.39185322962481</v>
      </c>
      <c r="AD36" s="63">
        <v>1000</v>
      </c>
      <c r="AE36" s="63">
        <v>904.3824701195218</v>
      </c>
      <c r="AF36" s="63">
        <v>2258.964143426295</v>
      </c>
      <c r="AG36" s="63">
        <v>10756.972111553785</v>
      </c>
      <c r="AH36" s="63">
        <v>39561.7529880478</v>
      </c>
      <c r="AI36" s="63">
        <v>1653.3864541832668</v>
      </c>
      <c r="AJ36" s="63">
        <v>79.6812749003984</v>
      </c>
      <c r="AK36" s="63">
        <v>780.8764940239043</v>
      </c>
      <c r="AL36" s="6">
        <v>148.92430278884464</v>
      </c>
      <c r="AM36" s="5" t="s">
        <v>48</v>
      </c>
      <c r="AN36" s="8">
        <v>25.1</v>
      </c>
      <c r="AO36" s="105"/>
    </row>
    <row r="37" spans="1:41" s="108" customFormat="1" ht="19.5" customHeight="1">
      <c r="A37" s="17">
        <v>86</v>
      </c>
      <c r="B37" s="60" t="s">
        <v>41</v>
      </c>
      <c r="C37" s="60" t="s">
        <v>39</v>
      </c>
      <c r="D37" s="60" t="s">
        <v>187</v>
      </c>
      <c r="E37" s="60" t="s">
        <v>188</v>
      </c>
      <c r="F37" s="47">
        <v>38953</v>
      </c>
      <c r="G37" s="60" t="s">
        <v>160</v>
      </c>
      <c r="H37" s="22" t="s">
        <v>193</v>
      </c>
      <c r="I37" s="46" t="s">
        <v>168</v>
      </c>
      <c r="J37" s="178" t="s">
        <v>60</v>
      </c>
      <c r="K37" s="213" t="s">
        <v>42</v>
      </c>
      <c r="L37" s="69" t="s">
        <v>392</v>
      </c>
      <c r="M37" s="175" t="s">
        <v>220</v>
      </c>
      <c r="N37" s="24" t="s">
        <v>203</v>
      </c>
      <c r="O37" s="175" t="s">
        <v>203</v>
      </c>
      <c r="P37" s="228">
        <v>14.93462994405367</v>
      </c>
      <c r="Q37" s="229">
        <v>0.5755439703025544</v>
      </c>
      <c r="R37" s="229">
        <v>8.741335347514022</v>
      </c>
      <c r="S37" s="229">
        <v>5.185148556636639</v>
      </c>
      <c r="T37" s="229">
        <v>1.1912299403899262</v>
      </c>
      <c r="U37" s="229">
        <v>1.9697357973083451</v>
      </c>
      <c r="V37" s="229">
        <v>1.6450740947571465</v>
      </c>
      <c r="W37" s="229">
        <v>0.823799471320596</v>
      </c>
      <c r="X37" s="229">
        <v>1.9242767912899115</v>
      </c>
      <c r="Y37" s="229">
        <v>0.14885024008972156</v>
      </c>
      <c r="Z37" s="229">
        <v>1.8346505898024033</v>
      </c>
      <c r="AA37" s="229">
        <v>2.0284170714168015</v>
      </c>
      <c r="AB37" s="230">
        <f t="shared" si="1"/>
        <v>11.566033996374852</v>
      </c>
      <c r="AC37" s="230">
        <f t="shared" si="0"/>
        <v>41.00269181488174</v>
      </c>
      <c r="AD37" s="63">
        <v>169.8841698841699</v>
      </c>
      <c r="AE37" s="63">
        <v>436.29343629343634</v>
      </c>
      <c r="AF37" s="63">
        <v>1930.5019305019307</v>
      </c>
      <c r="AG37" s="63">
        <v>10617.760617760618</v>
      </c>
      <c r="AH37" s="63">
        <v>44401.5444015444</v>
      </c>
      <c r="AI37" s="63">
        <v>621.6216216216217</v>
      </c>
      <c r="AJ37" s="63">
        <v>115.83011583011583</v>
      </c>
      <c r="AK37" s="63">
        <v>247.10424710424712</v>
      </c>
      <c r="AL37" s="6">
        <v>101.35135135135135</v>
      </c>
      <c r="AM37" s="5" t="s">
        <v>48</v>
      </c>
      <c r="AN37" s="8">
        <v>25.9</v>
      </c>
      <c r="AO37" s="105"/>
    </row>
    <row r="38" spans="1:41" s="108" customFormat="1" ht="19.5" customHeight="1">
      <c r="A38" s="17">
        <v>87</v>
      </c>
      <c r="B38" s="60" t="s">
        <v>41</v>
      </c>
      <c r="C38" s="60" t="s">
        <v>39</v>
      </c>
      <c r="D38" s="60" t="s">
        <v>171</v>
      </c>
      <c r="E38" s="60" t="s">
        <v>189</v>
      </c>
      <c r="F38" s="47">
        <v>38953</v>
      </c>
      <c r="G38" s="60" t="s">
        <v>161</v>
      </c>
      <c r="H38" s="22" t="s">
        <v>193</v>
      </c>
      <c r="I38" s="46" t="s">
        <v>169</v>
      </c>
      <c r="J38" s="178" t="s">
        <v>60</v>
      </c>
      <c r="K38" s="213" t="s">
        <v>42</v>
      </c>
      <c r="L38" s="69" t="s">
        <v>392</v>
      </c>
      <c r="M38" s="175" t="s">
        <v>220</v>
      </c>
      <c r="N38" s="24" t="s">
        <v>203</v>
      </c>
      <c r="O38" s="175" t="s">
        <v>203</v>
      </c>
      <c r="P38" s="228">
        <v>33.23997154301892</v>
      </c>
      <c r="Q38" s="229">
        <v>0.7533376928821509</v>
      </c>
      <c r="R38" s="229">
        <v>38.42592636684901</v>
      </c>
      <c r="S38" s="229">
        <v>10.940890754799737</v>
      </c>
      <c r="T38" s="229">
        <v>3.5770350271573643</v>
      </c>
      <c r="U38" s="229">
        <v>5.4296745070094286</v>
      </c>
      <c r="V38" s="229">
        <v>6.935493360697389</v>
      </c>
      <c r="W38" s="229">
        <v>2.8660685438642197</v>
      </c>
      <c r="X38" s="229">
        <v>5.683507916262214</v>
      </c>
      <c r="Y38" s="229">
        <v>0.6452571895193637</v>
      </c>
      <c r="Z38" s="229">
        <v>5.699301342498499</v>
      </c>
      <c r="AA38" s="229">
        <v>6.230004501559435</v>
      </c>
      <c r="AB38" s="230">
        <f t="shared" si="1"/>
        <v>37.06634238856792</v>
      </c>
      <c r="AC38" s="230">
        <f t="shared" si="0"/>
        <v>120.42646874611773</v>
      </c>
      <c r="AD38" s="63">
        <v>570.0934579439252</v>
      </c>
      <c r="AE38" s="63">
        <v>971.9626168224298</v>
      </c>
      <c r="AF38" s="63">
        <v>2526.479750778816</v>
      </c>
      <c r="AG38" s="63">
        <v>7850.467289719626</v>
      </c>
      <c r="AH38" s="63">
        <v>55140.18691588785</v>
      </c>
      <c r="AI38" s="63">
        <v>6915.887850467289</v>
      </c>
      <c r="AJ38" s="63">
        <v>59.190031152647975</v>
      </c>
      <c r="AK38" s="63">
        <v>1623.0529595015576</v>
      </c>
      <c r="AL38" s="6">
        <v>58.364485981308405</v>
      </c>
      <c r="AM38" s="5" t="s">
        <v>48</v>
      </c>
      <c r="AN38" s="8">
        <v>32.1</v>
      </c>
      <c r="AO38" s="105"/>
    </row>
    <row r="39" spans="1:41" s="108" customFormat="1" ht="19.5" customHeight="1">
      <c r="A39" s="17">
        <v>88</v>
      </c>
      <c r="B39" s="60" t="s">
        <v>41</v>
      </c>
      <c r="C39" s="60" t="s">
        <v>39</v>
      </c>
      <c r="D39" s="60" t="s">
        <v>172</v>
      </c>
      <c r="E39" s="60" t="s">
        <v>190</v>
      </c>
      <c r="F39" s="47">
        <v>38953</v>
      </c>
      <c r="G39" s="60" t="s">
        <v>162</v>
      </c>
      <c r="H39" s="22" t="s">
        <v>193</v>
      </c>
      <c r="I39" s="46" t="s">
        <v>170</v>
      </c>
      <c r="J39" s="178" t="s">
        <v>60</v>
      </c>
      <c r="K39" s="213" t="s">
        <v>42</v>
      </c>
      <c r="L39" s="69" t="s">
        <v>392</v>
      </c>
      <c r="M39" s="175" t="s">
        <v>231</v>
      </c>
      <c r="N39" s="24" t="s">
        <v>203</v>
      </c>
      <c r="O39" s="175" t="s">
        <v>203</v>
      </c>
      <c r="P39" s="228">
        <v>12.344456007235605</v>
      </c>
      <c r="Q39" s="229">
        <v>0.5723229478952068</v>
      </c>
      <c r="R39" s="229">
        <v>24.907571268132163</v>
      </c>
      <c r="S39" s="229">
        <v>9.848998910985568</v>
      </c>
      <c r="T39" s="229">
        <v>2.2630863092453084</v>
      </c>
      <c r="U39" s="229">
        <v>4.974841412005212</v>
      </c>
      <c r="V39" s="229">
        <v>5.081945268421999</v>
      </c>
      <c r="W39" s="229">
        <v>2.5072541825994445</v>
      </c>
      <c r="X39" s="229">
        <v>3.7781047630458198</v>
      </c>
      <c r="Y39" s="229">
        <v>0.4539931124172378</v>
      </c>
      <c r="Z39" s="229">
        <v>4.276866054853015</v>
      </c>
      <c r="AA39" s="229">
        <v>4.741183108497475</v>
      </c>
      <c r="AB39" s="230">
        <f t="shared" si="1"/>
        <v>28.07727421108551</v>
      </c>
      <c r="AC39" s="230">
        <f t="shared" si="0"/>
        <v>75.75062334533406</v>
      </c>
      <c r="AD39" s="63">
        <v>205.9800664451827</v>
      </c>
      <c r="AE39" s="63">
        <v>156.14617940199335</v>
      </c>
      <c r="AF39" s="63">
        <v>1245.8471760797343</v>
      </c>
      <c r="AG39" s="63">
        <v>8073.0897009966775</v>
      </c>
      <c r="AH39" s="63">
        <v>24551.495016611294</v>
      </c>
      <c r="AI39" s="63">
        <v>1551.4950166112956</v>
      </c>
      <c r="AJ39" s="63">
        <v>89.70099667774086</v>
      </c>
      <c r="AK39" s="63">
        <v>411.9601328903654</v>
      </c>
      <c r="AL39" s="6">
        <v>105.38205980066445</v>
      </c>
      <c r="AM39" s="5" t="s">
        <v>48</v>
      </c>
      <c r="AN39" s="8">
        <v>30.1</v>
      </c>
      <c r="AO39" s="105"/>
    </row>
    <row r="40" spans="1:41" s="111" customFormat="1" ht="19.5" customHeight="1">
      <c r="A40" s="69" t="s">
        <v>195</v>
      </c>
      <c r="B40" s="59" t="s">
        <v>34</v>
      </c>
      <c r="C40" s="59" t="s">
        <v>7</v>
      </c>
      <c r="D40" s="59" t="s">
        <v>57</v>
      </c>
      <c r="E40" s="59" t="s">
        <v>58</v>
      </c>
      <c r="F40" s="47">
        <v>38953</v>
      </c>
      <c r="G40" s="60" t="s">
        <v>163</v>
      </c>
      <c r="H40" s="22" t="s">
        <v>193</v>
      </c>
      <c r="I40" s="59" t="s">
        <v>387</v>
      </c>
      <c r="J40" s="178" t="s">
        <v>60</v>
      </c>
      <c r="K40" s="69" t="s">
        <v>42</v>
      </c>
      <c r="L40" s="24" t="s">
        <v>391</v>
      </c>
      <c r="M40" s="175" t="s">
        <v>220</v>
      </c>
      <c r="N40" s="24" t="s">
        <v>203</v>
      </c>
      <c r="O40" s="175" t="s">
        <v>203</v>
      </c>
      <c r="P40" s="190">
        <v>32.017560674681896</v>
      </c>
      <c r="Q40" s="81">
        <v>0.6072749790971612</v>
      </c>
      <c r="R40" s="81">
        <v>13.854143446317314</v>
      </c>
      <c r="S40" s="81">
        <v>5.179017313804773</v>
      </c>
      <c r="T40" s="81">
        <v>1.0560538048508983</v>
      </c>
      <c r="U40" s="81">
        <v>2.366177193095865</v>
      </c>
      <c r="V40" s="81">
        <v>1.7312072725443182</v>
      </c>
      <c r="W40" s="81">
        <v>0.8942747213924704</v>
      </c>
      <c r="X40" s="81">
        <v>1.3803069996079942</v>
      </c>
      <c r="Y40" s="81">
        <v>0.1367392620974941</v>
      </c>
      <c r="Z40" s="81">
        <v>1.4714314652331837</v>
      </c>
      <c r="AA40" s="81">
        <v>1.4254025850935022</v>
      </c>
      <c r="AB40" s="230">
        <f t="shared" si="1"/>
        <v>10.461593303915727</v>
      </c>
      <c r="AC40" s="230">
        <f t="shared" si="0"/>
        <v>62.119589717816865</v>
      </c>
      <c r="AD40" s="70">
        <v>231.8840579710145</v>
      </c>
      <c r="AE40" s="70">
        <v>202.8985507246377</v>
      </c>
      <c r="AF40" s="70">
        <v>1142.0289855072465</v>
      </c>
      <c r="AG40" s="70">
        <v>6985.507246376812</v>
      </c>
      <c r="AH40" s="70">
        <v>19275.36231884058</v>
      </c>
      <c r="AI40" s="70">
        <v>1533.3333333333333</v>
      </c>
      <c r="AJ40" s="70">
        <v>69.56521739130434</v>
      </c>
      <c r="AK40" s="70">
        <v>620.2898550724638</v>
      </c>
      <c r="AL40" s="71">
        <v>85.71014492753623</v>
      </c>
      <c r="AM40" s="5" t="s">
        <v>48</v>
      </c>
      <c r="AN40" s="61">
        <v>34.5</v>
      </c>
      <c r="AO40" s="110"/>
    </row>
    <row r="41" spans="1:41" s="111" customFormat="1" ht="19.5" customHeight="1">
      <c r="A41" s="69" t="s">
        <v>55</v>
      </c>
      <c r="B41" s="59" t="s">
        <v>34</v>
      </c>
      <c r="C41" s="59" t="s">
        <v>38</v>
      </c>
      <c r="D41" s="59" t="s">
        <v>57</v>
      </c>
      <c r="E41" s="59" t="s">
        <v>58</v>
      </c>
      <c r="F41" s="47">
        <v>38953</v>
      </c>
      <c r="G41" s="60" t="s">
        <v>164</v>
      </c>
      <c r="H41" s="68" t="s">
        <v>193</v>
      </c>
      <c r="I41" s="59" t="s">
        <v>388</v>
      </c>
      <c r="J41" s="182" t="s">
        <v>60</v>
      </c>
      <c r="K41" s="69" t="s">
        <v>42</v>
      </c>
      <c r="L41" s="24" t="s">
        <v>391</v>
      </c>
      <c r="M41" s="175" t="s">
        <v>231</v>
      </c>
      <c r="N41" s="175" t="s">
        <v>42</v>
      </c>
      <c r="O41" s="175" t="s">
        <v>42</v>
      </c>
      <c r="P41" s="190">
        <v>0.661934229213633</v>
      </c>
      <c r="Q41" s="81">
        <v>0.14432988681351702</v>
      </c>
      <c r="R41" s="81">
        <v>0.8854790145606412</v>
      </c>
      <c r="S41" s="81">
        <v>0.37550173233904954</v>
      </c>
      <c r="T41" s="81">
        <v>0.2017099084333851</v>
      </c>
      <c r="U41" s="81" t="s">
        <v>198</v>
      </c>
      <c r="V41" s="81">
        <v>0.1376478268007963</v>
      </c>
      <c r="W41" s="81">
        <v>0.056723872257735654</v>
      </c>
      <c r="X41" s="81">
        <v>0.095135</v>
      </c>
      <c r="Y41" s="81">
        <v>0.009308671026464654</v>
      </c>
      <c r="Z41" s="81">
        <v>0.22002416782485387</v>
      </c>
      <c r="AA41" s="81">
        <v>0.17830273877667244</v>
      </c>
      <c r="AB41" s="230">
        <f t="shared" si="1"/>
        <v>0.8988521851199082</v>
      </c>
      <c r="AC41" s="230">
        <f t="shared" si="0"/>
        <v>2.9660970480467483</v>
      </c>
      <c r="AD41" s="70">
        <v>286.6666666666667</v>
      </c>
      <c r="AE41" s="70">
        <v>306.6666666666667</v>
      </c>
      <c r="AF41" s="70">
        <v>1003.3333333333334</v>
      </c>
      <c r="AG41" s="70">
        <v>7066.666666666667</v>
      </c>
      <c r="AH41" s="70">
        <v>24366.666666666668</v>
      </c>
      <c r="AI41" s="70">
        <v>4200</v>
      </c>
      <c r="AJ41" s="70">
        <v>50</v>
      </c>
      <c r="AK41" s="70">
        <v>290</v>
      </c>
      <c r="AL41" s="71">
        <v>80.93333333333334</v>
      </c>
      <c r="AM41" s="5" t="s">
        <v>47</v>
      </c>
      <c r="AN41" s="8"/>
      <c r="AO41" s="110"/>
    </row>
    <row r="42" spans="1:41" s="111" customFormat="1" ht="19.5" customHeight="1">
      <c r="A42" s="69" t="s">
        <v>55</v>
      </c>
      <c r="B42" s="59" t="s">
        <v>34</v>
      </c>
      <c r="C42" s="59" t="s">
        <v>51</v>
      </c>
      <c r="D42" s="59" t="s">
        <v>57</v>
      </c>
      <c r="E42" s="59" t="s">
        <v>58</v>
      </c>
      <c r="F42" s="47">
        <v>38953</v>
      </c>
      <c r="G42" s="60" t="s">
        <v>165</v>
      </c>
      <c r="H42" s="232" t="s">
        <v>193</v>
      </c>
      <c r="I42" s="59" t="s">
        <v>389</v>
      </c>
      <c r="J42" s="182" t="s">
        <v>60</v>
      </c>
      <c r="K42" s="69" t="s">
        <v>42</v>
      </c>
      <c r="L42" s="24" t="s">
        <v>391</v>
      </c>
      <c r="M42" s="175" t="s">
        <v>231</v>
      </c>
      <c r="N42" s="24" t="s">
        <v>391</v>
      </c>
      <c r="O42" s="24" t="s">
        <v>391</v>
      </c>
      <c r="P42" s="190" t="s">
        <v>59</v>
      </c>
      <c r="Q42" s="81" t="s">
        <v>59</v>
      </c>
      <c r="R42" s="81" t="s">
        <v>59</v>
      </c>
      <c r="S42" s="81" t="s">
        <v>59</v>
      </c>
      <c r="T42" s="81" t="s">
        <v>59</v>
      </c>
      <c r="U42" s="81" t="s">
        <v>59</v>
      </c>
      <c r="V42" s="81" t="s">
        <v>59</v>
      </c>
      <c r="W42" s="81" t="s">
        <v>59</v>
      </c>
      <c r="X42" s="81" t="s">
        <v>59</v>
      </c>
      <c r="Y42" s="81" t="s">
        <v>59</v>
      </c>
      <c r="Z42" s="81" t="s">
        <v>59</v>
      </c>
      <c r="AA42" s="81" t="s">
        <v>59</v>
      </c>
      <c r="AB42" s="230">
        <f t="shared" si="1"/>
        <v>0</v>
      </c>
      <c r="AC42" s="230" t="s">
        <v>59</v>
      </c>
      <c r="AD42" s="70" t="s">
        <v>196</v>
      </c>
      <c r="AE42" s="70">
        <v>13</v>
      </c>
      <c r="AF42" s="70">
        <v>17</v>
      </c>
      <c r="AG42" s="70">
        <v>299</v>
      </c>
      <c r="AH42" s="70">
        <v>586</v>
      </c>
      <c r="AI42" s="70">
        <v>8</v>
      </c>
      <c r="AJ42" s="70" t="s">
        <v>196</v>
      </c>
      <c r="AK42" s="70" t="s">
        <v>196</v>
      </c>
      <c r="AL42" s="71">
        <v>0.82</v>
      </c>
      <c r="AM42" s="5" t="s">
        <v>48</v>
      </c>
      <c r="AN42" s="61">
        <v>30</v>
      </c>
      <c r="AO42" s="110"/>
    </row>
  </sheetData>
  <sheetProtection/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3.8515625" style="1" customWidth="1"/>
    <col min="2" max="2" width="5.7109375" style="1" customWidth="1"/>
    <col min="3" max="3" width="6.7109375" style="1" customWidth="1"/>
    <col min="4" max="6" width="10.7109375" style="1" customWidth="1"/>
    <col min="7" max="7" width="13.140625" style="1" customWidth="1"/>
    <col min="8" max="8" width="11.7109375" style="1" customWidth="1"/>
    <col min="9" max="9" width="12.140625" style="1" customWidth="1"/>
    <col min="10" max="10" width="4.8515625" style="1" customWidth="1"/>
    <col min="11" max="13" width="8.7109375" style="10" customWidth="1"/>
    <col min="14" max="14" width="9.140625" style="10" customWidth="1"/>
    <col min="15" max="15" width="8.7109375" style="10" customWidth="1"/>
    <col min="16" max="23" width="8.7109375" style="1" customWidth="1"/>
    <col min="24" max="27" width="9.140625" style="1" customWidth="1"/>
    <col min="28" max="29" width="10.140625" style="1" customWidth="1"/>
    <col min="30" max="32" width="9.28125" style="1" bestFit="1" customWidth="1"/>
    <col min="33" max="33" width="11.00390625" style="1" bestFit="1" customWidth="1"/>
    <col min="34" max="34" width="9.8515625" style="1" bestFit="1" customWidth="1"/>
    <col min="35" max="38" width="9.28125" style="1" bestFit="1" customWidth="1"/>
    <col min="39" max="39" width="11.28125" style="4" customWidth="1"/>
    <col min="40" max="40" width="11.28125" style="9" customWidth="1"/>
    <col min="41" max="41" width="9.140625" style="1" customWidth="1"/>
  </cols>
  <sheetData>
    <row r="1" spans="1:41" s="14" customFormat="1" ht="12.75" thickBot="1">
      <c r="A1" s="11" t="s">
        <v>0</v>
      </c>
      <c r="B1" s="11" t="s">
        <v>2</v>
      </c>
      <c r="C1" s="11" t="s">
        <v>1</v>
      </c>
      <c r="D1" s="11" t="s">
        <v>3</v>
      </c>
      <c r="E1" s="11" t="s">
        <v>4</v>
      </c>
      <c r="F1" s="11" t="s">
        <v>8</v>
      </c>
      <c r="G1" s="11" t="s">
        <v>9</v>
      </c>
      <c r="H1" s="11" t="s">
        <v>11</v>
      </c>
      <c r="I1" s="11" t="s">
        <v>10</v>
      </c>
      <c r="J1" s="11" t="s">
        <v>43</v>
      </c>
      <c r="K1" s="11" t="s">
        <v>12</v>
      </c>
      <c r="L1" s="172" t="s">
        <v>52</v>
      </c>
      <c r="M1" s="172" t="s">
        <v>53</v>
      </c>
      <c r="N1" s="172" t="s">
        <v>54</v>
      </c>
      <c r="O1" s="172" t="s">
        <v>56</v>
      </c>
      <c r="P1" s="11" t="s">
        <v>13</v>
      </c>
      <c r="Q1" s="11" t="s">
        <v>14</v>
      </c>
      <c r="R1" s="11" t="s">
        <v>15</v>
      </c>
      <c r="S1" s="11" t="s">
        <v>16</v>
      </c>
      <c r="T1" s="507" t="s">
        <v>17</v>
      </c>
      <c r="U1" s="507" t="s">
        <v>18</v>
      </c>
      <c r="V1" s="507" t="s">
        <v>19</v>
      </c>
      <c r="W1" s="507" t="s">
        <v>20</v>
      </c>
      <c r="X1" s="507" t="s">
        <v>21</v>
      </c>
      <c r="Y1" s="507" t="s">
        <v>22</v>
      </c>
      <c r="Z1" s="507" t="s">
        <v>23</v>
      </c>
      <c r="AA1" s="507" t="s">
        <v>24</v>
      </c>
      <c r="AB1" s="507" t="s">
        <v>708</v>
      </c>
      <c r="AC1" s="11" t="s">
        <v>707</v>
      </c>
      <c r="AD1" s="11" t="s">
        <v>25</v>
      </c>
      <c r="AE1" s="11" t="s">
        <v>28</v>
      </c>
      <c r="AF1" s="11" t="s">
        <v>26</v>
      </c>
      <c r="AG1" s="11" t="s">
        <v>30</v>
      </c>
      <c r="AH1" s="11" t="s">
        <v>33</v>
      </c>
      <c r="AI1" s="11" t="s">
        <v>29</v>
      </c>
      <c r="AJ1" s="11" t="s">
        <v>27</v>
      </c>
      <c r="AK1" s="11" t="s">
        <v>32</v>
      </c>
      <c r="AL1" s="11" t="s">
        <v>31</v>
      </c>
      <c r="AM1" s="11" t="s">
        <v>49</v>
      </c>
      <c r="AN1" s="12" t="s">
        <v>50</v>
      </c>
      <c r="AO1" s="13"/>
    </row>
    <row r="2" spans="1:41" s="95" customFormat="1" ht="19.5" customHeight="1">
      <c r="A2" s="87">
        <v>1</v>
      </c>
      <c r="B2" s="87" t="s">
        <v>5</v>
      </c>
      <c r="C2" s="87" t="s">
        <v>38</v>
      </c>
      <c r="D2" s="87" t="s">
        <v>92</v>
      </c>
      <c r="E2" s="87" t="s">
        <v>199</v>
      </c>
      <c r="F2" s="88">
        <v>38603</v>
      </c>
      <c r="G2" s="87" t="s">
        <v>200</v>
      </c>
      <c r="H2" s="89">
        <v>38681</v>
      </c>
      <c r="I2" s="87" t="s">
        <v>201</v>
      </c>
      <c r="J2" s="90" t="s">
        <v>202</v>
      </c>
      <c r="K2" s="91" t="s">
        <v>42</v>
      </c>
      <c r="L2" s="91" t="s">
        <v>42</v>
      </c>
      <c r="M2" s="91" t="s">
        <v>203</v>
      </c>
      <c r="N2" s="92" t="s">
        <v>42</v>
      </c>
      <c r="O2" s="92" t="s">
        <v>42</v>
      </c>
      <c r="P2" s="149">
        <v>6.135160649329582</v>
      </c>
      <c r="Q2" s="149">
        <v>0.1527043043156404</v>
      </c>
      <c r="R2" s="149">
        <v>0.8295981388803273</v>
      </c>
      <c r="S2" s="149">
        <v>1.0435773565484618</v>
      </c>
      <c r="T2" s="149">
        <v>0.048104707012773806</v>
      </c>
      <c r="U2" s="149">
        <v>0.6379204142861058</v>
      </c>
      <c r="V2" s="149">
        <v>0.01990085658360249</v>
      </c>
      <c r="W2" s="149">
        <v>0.012646648109107232</v>
      </c>
      <c r="X2" s="149">
        <v>0.014590482302761464</v>
      </c>
      <c r="Y2" s="150" t="s">
        <v>204</v>
      </c>
      <c r="Z2" s="149">
        <v>0.012065259728868325</v>
      </c>
      <c r="AA2" s="149">
        <v>0.02257611281550426</v>
      </c>
      <c r="AB2" s="151">
        <f>SUM(T2:AA2)</f>
        <v>0.7678044808387234</v>
      </c>
      <c r="AC2" s="151">
        <f aca="true" t="shared" si="0" ref="AC2:AC40">SUM(P2:AA2)</f>
        <v>8.928844929912733</v>
      </c>
      <c r="AD2" s="93">
        <v>2.487931674712217</v>
      </c>
      <c r="AE2" s="93">
        <v>13.563693660240265</v>
      </c>
      <c r="AF2" s="93">
        <v>85</v>
      </c>
      <c r="AG2" s="93">
        <v>220</v>
      </c>
      <c r="AH2" s="93">
        <v>420</v>
      </c>
      <c r="AI2" s="93">
        <v>8.185385534067303</v>
      </c>
      <c r="AJ2" s="93">
        <v>0.10076173462731206</v>
      </c>
      <c r="AK2" s="93">
        <v>1.7864132234722654</v>
      </c>
      <c r="AL2" s="93">
        <v>0.83</v>
      </c>
      <c r="AM2" s="94" t="s">
        <v>47</v>
      </c>
      <c r="AN2" s="152"/>
      <c r="AO2" s="87"/>
    </row>
    <row r="3" spans="1:41" s="3" customFormat="1" ht="19.5" customHeight="1">
      <c r="A3" s="2">
        <v>2</v>
      </c>
      <c r="B3" s="2" t="s">
        <v>5</v>
      </c>
      <c r="C3" s="2" t="s">
        <v>38</v>
      </c>
      <c r="D3" s="2" t="s">
        <v>205</v>
      </c>
      <c r="E3" s="2" t="s">
        <v>206</v>
      </c>
      <c r="F3" s="96">
        <v>38603</v>
      </c>
      <c r="G3" s="30" t="s">
        <v>207</v>
      </c>
      <c r="H3" s="97">
        <v>38681</v>
      </c>
      <c r="I3" s="2" t="s">
        <v>208</v>
      </c>
      <c r="J3" s="90" t="s">
        <v>209</v>
      </c>
      <c r="K3" s="98" t="s">
        <v>42</v>
      </c>
      <c r="L3" s="98" t="s">
        <v>42</v>
      </c>
      <c r="M3" s="98" t="s">
        <v>203</v>
      </c>
      <c r="N3" s="92" t="s">
        <v>42</v>
      </c>
      <c r="O3" s="92" t="s">
        <v>42</v>
      </c>
      <c r="P3" s="150">
        <v>5.4989793494276835</v>
      </c>
      <c r="Q3" s="150">
        <v>0.1529128886121097</v>
      </c>
      <c r="R3" s="150">
        <v>1.0939398503692142</v>
      </c>
      <c r="S3" s="150">
        <v>0.5158594161620212</v>
      </c>
      <c r="T3" s="150">
        <v>0.0308226440324739</v>
      </c>
      <c r="U3" s="150">
        <v>0.2936032013935333</v>
      </c>
      <c r="V3" s="150">
        <v>0.038660064816072454</v>
      </c>
      <c r="W3" s="150">
        <v>0.01945609957960823</v>
      </c>
      <c r="X3" s="150">
        <v>0.02504010408563912</v>
      </c>
      <c r="Y3" s="150">
        <v>0.019594347094942226</v>
      </c>
      <c r="Z3" s="150">
        <v>0.02497756436482673</v>
      </c>
      <c r="AA3" s="150">
        <v>0.029256300871135874</v>
      </c>
      <c r="AB3" s="153">
        <f aca="true" t="shared" si="1" ref="AB3:AB42">SUM(T3:AA3)</f>
        <v>0.48141032623823193</v>
      </c>
      <c r="AC3" s="153">
        <f t="shared" si="0"/>
        <v>7.743101830809261</v>
      </c>
      <c r="AD3" s="93">
        <v>2.4887602707870395</v>
      </c>
      <c r="AE3" s="93">
        <v>45.51909462043306</v>
      </c>
      <c r="AF3" s="93" t="s">
        <v>197</v>
      </c>
      <c r="AG3" s="93">
        <v>360</v>
      </c>
      <c r="AH3" s="93">
        <v>320</v>
      </c>
      <c r="AI3" s="93">
        <v>9.204692263965686</v>
      </c>
      <c r="AJ3" s="93">
        <v>0.3228773706785179</v>
      </c>
      <c r="AK3" s="93">
        <v>5.76714381685701</v>
      </c>
      <c r="AL3" s="93">
        <v>0.89</v>
      </c>
      <c r="AM3" s="5" t="s">
        <v>47</v>
      </c>
      <c r="AN3" s="154"/>
      <c r="AO3" s="2"/>
    </row>
    <row r="4" spans="1:41" s="3" customFormat="1" ht="18.75" customHeight="1">
      <c r="A4" s="2">
        <v>3</v>
      </c>
      <c r="B4" s="2" t="s">
        <v>5</v>
      </c>
      <c r="C4" s="2" t="s">
        <v>37</v>
      </c>
      <c r="D4" s="2" t="s">
        <v>210</v>
      </c>
      <c r="E4" s="2" t="s">
        <v>211</v>
      </c>
      <c r="F4" s="96">
        <v>38562</v>
      </c>
      <c r="G4" s="2" t="s">
        <v>212</v>
      </c>
      <c r="H4" s="97">
        <v>38681</v>
      </c>
      <c r="I4" s="2" t="s">
        <v>213</v>
      </c>
      <c r="J4" s="99" t="s">
        <v>214</v>
      </c>
      <c r="K4" s="98" t="s">
        <v>42</v>
      </c>
      <c r="L4" s="98" t="s">
        <v>42</v>
      </c>
      <c r="M4" s="98" t="s">
        <v>203</v>
      </c>
      <c r="N4" s="98" t="s">
        <v>203</v>
      </c>
      <c r="O4" s="98" t="s">
        <v>203</v>
      </c>
      <c r="P4" s="155">
        <v>0.6699231560910384</v>
      </c>
      <c r="Q4" s="155">
        <v>0.020062666050523086</v>
      </c>
      <c r="R4" s="155">
        <v>0.17115907602496527</v>
      </c>
      <c r="S4" s="155">
        <v>0.11602966949475373</v>
      </c>
      <c r="T4" s="155">
        <v>0.0202343909538074</v>
      </c>
      <c r="U4" s="155">
        <v>0.01617052751320632</v>
      </c>
      <c r="V4" s="155">
        <v>0.03640689487094616</v>
      </c>
      <c r="W4" s="155">
        <v>0.01804436569950793</v>
      </c>
      <c r="X4" s="155">
        <v>0.015077005651173103</v>
      </c>
      <c r="Y4" s="155">
        <v>0.005175507994061081</v>
      </c>
      <c r="Z4" s="155">
        <v>0.044067653413743996</v>
      </c>
      <c r="AA4" s="155">
        <v>0.05125748615779465</v>
      </c>
      <c r="AB4" s="153">
        <f t="shared" si="1"/>
        <v>0.20643383225424064</v>
      </c>
      <c r="AC4" s="153">
        <f t="shared" si="0"/>
        <v>1.1836083999155211</v>
      </c>
      <c r="AD4" s="93">
        <v>4.674262342974</v>
      </c>
      <c r="AE4" s="93">
        <v>76.64816437822574</v>
      </c>
      <c r="AF4" s="93">
        <v>121.09260882267019</v>
      </c>
      <c r="AG4" s="93">
        <v>3240</v>
      </c>
      <c r="AH4" s="93">
        <v>21500</v>
      </c>
      <c r="AI4" s="93">
        <v>500</v>
      </c>
      <c r="AJ4" s="93">
        <v>21.136430032135557</v>
      </c>
      <c r="AK4" s="93">
        <v>6.110624208783719</v>
      </c>
      <c r="AL4" s="93">
        <v>1.76</v>
      </c>
      <c r="AM4" s="5" t="s">
        <v>47</v>
      </c>
      <c r="AN4" s="154"/>
      <c r="AO4" s="2"/>
    </row>
    <row r="5" spans="1:41" s="104" customFormat="1" ht="19.5" customHeight="1">
      <c r="A5" s="100">
        <v>4</v>
      </c>
      <c r="B5" s="100" t="s">
        <v>5</v>
      </c>
      <c r="C5" s="100" t="s">
        <v>7</v>
      </c>
      <c r="D5" s="100" t="s">
        <v>215</v>
      </c>
      <c r="E5" s="100" t="s">
        <v>216</v>
      </c>
      <c r="F5" s="101">
        <v>38562</v>
      </c>
      <c r="G5" s="100" t="s">
        <v>217</v>
      </c>
      <c r="H5" s="102">
        <v>38681</v>
      </c>
      <c r="I5" s="100" t="s">
        <v>218</v>
      </c>
      <c r="J5" s="99" t="s">
        <v>219</v>
      </c>
      <c r="K5" s="103" t="s">
        <v>42</v>
      </c>
      <c r="L5" s="103" t="s">
        <v>42</v>
      </c>
      <c r="M5" s="103" t="s">
        <v>42</v>
      </c>
      <c r="N5" s="103" t="s">
        <v>203</v>
      </c>
      <c r="O5" s="103" t="s">
        <v>220</v>
      </c>
      <c r="P5" s="156">
        <v>13.841201023443977</v>
      </c>
      <c r="Q5" s="156">
        <v>0.6160268478316901</v>
      </c>
      <c r="R5" s="156">
        <v>8.721575954482201</v>
      </c>
      <c r="S5" s="156">
        <v>5.0562753375446245</v>
      </c>
      <c r="T5" s="156">
        <v>1.486833365793271</v>
      </c>
      <c r="U5" s="156">
        <v>2.6662868862265126</v>
      </c>
      <c r="V5" s="156">
        <v>2.701001598098844</v>
      </c>
      <c r="W5" s="156">
        <v>1.3095685559712695</v>
      </c>
      <c r="X5" s="156">
        <v>1.9892538055342879</v>
      </c>
      <c r="Y5" s="156">
        <v>0.242991238515276</v>
      </c>
      <c r="Z5" s="156">
        <v>2.060228394585595</v>
      </c>
      <c r="AA5" s="156">
        <v>2.2961586732412274</v>
      </c>
      <c r="AB5" s="153">
        <f t="shared" si="1"/>
        <v>14.752322517966284</v>
      </c>
      <c r="AC5" s="153">
        <f t="shared" si="0"/>
        <v>42.98740168126877</v>
      </c>
      <c r="AD5" s="93">
        <v>247.33142410830513</v>
      </c>
      <c r="AE5" s="93">
        <v>168.88583955104738</v>
      </c>
      <c r="AF5" s="93">
        <v>719.3625189472659</v>
      </c>
      <c r="AG5" s="93">
        <v>3124.1864097891175</v>
      </c>
      <c r="AH5" s="93">
        <v>13538.141109086175</v>
      </c>
      <c r="AI5" s="93">
        <v>1327.779224160375</v>
      </c>
      <c r="AJ5" s="93">
        <v>13.013777521298422</v>
      </c>
      <c r="AK5" s="93">
        <v>240.11335990001314</v>
      </c>
      <c r="AL5" s="93">
        <v>26.347305389221557</v>
      </c>
      <c r="AM5" s="5" t="s">
        <v>48</v>
      </c>
      <c r="AN5" s="157">
        <v>38.41</v>
      </c>
      <c r="AO5" s="100"/>
    </row>
    <row r="6" spans="1:41" s="104" customFormat="1" ht="19.5" customHeight="1">
      <c r="A6" s="100">
        <v>5</v>
      </c>
      <c r="B6" s="100" t="s">
        <v>5</v>
      </c>
      <c r="C6" s="100" t="s">
        <v>39</v>
      </c>
      <c r="D6" s="100" t="s">
        <v>221</v>
      </c>
      <c r="E6" s="100" t="s">
        <v>222</v>
      </c>
      <c r="F6" s="101">
        <v>38603</v>
      </c>
      <c r="G6" s="100" t="s">
        <v>223</v>
      </c>
      <c r="H6" s="102">
        <v>38681</v>
      </c>
      <c r="I6" s="100" t="s">
        <v>224</v>
      </c>
      <c r="J6" s="90" t="s">
        <v>225</v>
      </c>
      <c r="K6" s="103" t="s">
        <v>42</v>
      </c>
      <c r="L6" s="103" t="s">
        <v>42</v>
      </c>
      <c r="M6" s="103" t="s">
        <v>220</v>
      </c>
      <c r="N6" s="103" t="s">
        <v>203</v>
      </c>
      <c r="O6" s="103" t="s">
        <v>220</v>
      </c>
      <c r="P6" s="156">
        <v>16.722616422546796</v>
      </c>
      <c r="Q6" s="156">
        <v>0.6702981234369503</v>
      </c>
      <c r="R6" s="156">
        <v>7.511191325934015</v>
      </c>
      <c r="S6" s="156">
        <v>3.9654449169037</v>
      </c>
      <c r="T6" s="156">
        <v>1.051084838360476</v>
      </c>
      <c r="U6" s="156">
        <v>1.5122999593594706</v>
      </c>
      <c r="V6" s="156">
        <v>1.4801734934522928</v>
      </c>
      <c r="W6" s="156">
        <v>0.7239434159498174</v>
      </c>
      <c r="X6" s="156">
        <v>1.1286816459823739</v>
      </c>
      <c r="Y6" s="156">
        <v>0.11566928232512715</v>
      </c>
      <c r="Z6" s="156">
        <v>1.2567870958378244</v>
      </c>
      <c r="AA6" s="156">
        <v>1.2727771365450318</v>
      </c>
      <c r="AB6" s="153">
        <f t="shared" si="1"/>
        <v>8.541416867812412</v>
      </c>
      <c r="AC6" s="153">
        <f t="shared" si="0"/>
        <v>37.41096765663388</v>
      </c>
      <c r="AD6" s="93">
        <v>410.86772277737924</v>
      </c>
      <c r="AE6" s="93">
        <v>708.3333333333334</v>
      </c>
      <c r="AF6" s="93">
        <v>1441.3019449769172</v>
      </c>
      <c r="AG6" s="93">
        <v>9125</v>
      </c>
      <c r="AH6" s="93">
        <v>35416.66666666667</v>
      </c>
      <c r="AI6" s="93">
        <v>875</v>
      </c>
      <c r="AJ6" s="93">
        <v>41.17539790449238</v>
      </c>
      <c r="AK6" s="93">
        <v>541.6666666666667</v>
      </c>
      <c r="AL6" s="93">
        <v>41.75</v>
      </c>
      <c r="AM6" s="5" t="s">
        <v>48</v>
      </c>
      <c r="AN6" s="157">
        <v>24</v>
      </c>
      <c r="AO6" s="100"/>
    </row>
    <row r="7" spans="1:41" s="126" customFormat="1" ht="19.5" customHeight="1" thickBot="1">
      <c r="A7" s="120">
        <v>6</v>
      </c>
      <c r="B7" s="120" t="s">
        <v>5</v>
      </c>
      <c r="C7" s="120" t="s">
        <v>39</v>
      </c>
      <c r="D7" s="120" t="s">
        <v>226</v>
      </c>
      <c r="E7" s="120" t="s">
        <v>227</v>
      </c>
      <c r="F7" s="121">
        <v>38603</v>
      </c>
      <c r="G7" s="120" t="s">
        <v>228</v>
      </c>
      <c r="H7" s="122">
        <v>38681</v>
      </c>
      <c r="I7" s="120" t="s">
        <v>229</v>
      </c>
      <c r="J7" s="123" t="s">
        <v>230</v>
      </c>
      <c r="K7" s="124" t="s">
        <v>42</v>
      </c>
      <c r="L7" s="124" t="s">
        <v>42</v>
      </c>
      <c r="M7" s="124" t="s">
        <v>231</v>
      </c>
      <c r="N7" s="124" t="s">
        <v>203</v>
      </c>
      <c r="O7" s="124" t="s">
        <v>231</v>
      </c>
      <c r="P7" s="158">
        <v>24.842828224497527</v>
      </c>
      <c r="Q7" s="158">
        <v>0.891887892584226</v>
      </c>
      <c r="R7" s="158">
        <v>12.819275010684207</v>
      </c>
      <c r="S7" s="158">
        <v>6.766441483168619</v>
      </c>
      <c r="T7" s="158">
        <v>1.823074261921276</v>
      </c>
      <c r="U7" s="158">
        <v>3.177587611102697</v>
      </c>
      <c r="V7" s="158">
        <v>3.0816176553178445</v>
      </c>
      <c r="W7" s="158">
        <v>1.5842338667306857</v>
      </c>
      <c r="X7" s="158">
        <v>2.4425697033073455</v>
      </c>
      <c r="Y7" s="158">
        <v>0.26768679046880767</v>
      </c>
      <c r="Z7" s="158">
        <v>2.948382620367842</v>
      </c>
      <c r="AA7" s="158">
        <v>2.7888694143820207</v>
      </c>
      <c r="AB7" s="159">
        <f t="shared" si="1"/>
        <v>18.114021923598518</v>
      </c>
      <c r="AC7" s="159">
        <f t="shared" si="0"/>
        <v>63.4344545345331</v>
      </c>
      <c r="AD7" s="125">
        <v>267.4533175371398</v>
      </c>
      <c r="AE7" s="125">
        <v>769.2307692307693</v>
      </c>
      <c r="AF7" s="125">
        <v>3525.5514719052017</v>
      </c>
      <c r="AG7" s="125">
        <v>12256.410256410258</v>
      </c>
      <c r="AH7" s="125">
        <v>42564.10256410257</v>
      </c>
      <c r="AI7" s="125">
        <v>2974.358974358974</v>
      </c>
      <c r="AJ7" s="125">
        <v>28.892252023561475</v>
      </c>
      <c r="AK7" s="125">
        <v>564.1025641025642</v>
      </c>
      <c r="AL7" s="125">
        <v>18</v>
      </c>
      <c r="AM7" s="56" t="s">
        <v>48</v>
      </c>
      <c r="AN7" s="160">
        <v>19.5</v>
      </c>
      <c r="AO7" s="120"/>
    </row>
    <row r="8" spans="1:41" s="31" customFormat="1" ht="19.5" customHeight="1">
      <c r="A8" s="30">
        <v>7</v>
      </c>
      <c r="B8" s="30" t="s">
        <v>6</v>
      </c>
      <c r="C8" s="30" t="s">
        <v>38</v>
      </c>
      <c r="D8" s="30" t="s">
        <v>232</v>
      </c>
      <c r="E8" s="30" t="s">
        <v>233</v>
      </c>
      <c r="F8" s="115">
        <v>38603</v>
      </c>
      <c r="G8" s="30" t="s">
        <v>234</v>
      </c>
      <c r="H8" s="116">
        <v>38681</v>
      </c>
      <c r="I8" s="30" t="s">
        <v>235</v>
      </c>
      <c r="J8" s="117" t="s">
        <v>236</v>
      </c>
      <c r="K8" s="118" t="s">
        <v>42</v>
      </c>
      <c r="L8" s="118" t="s">
        <v>42</v>
      </c>
      <c r="M8" s="118" t="s">
        <v>42</v>
      </c>
      <c r="N8" s="118" t="s">
        <v>42</v>
      </c>
      <c r="O8" s="118" t="s">
        <v>203</v>
      </c>
      <c r="P8" s="161">
        <v>5.306982929741916</v>
      </c>
      <c r="Q8" s="161">
        <v>0.1482413952748053</v>
      </c>
      <c r="R8" s="161">
        <v>0.9017689141373573</v>
      </c>
      <c r="S8" s="161">
        <v>0.8113226115147094</v>
      </c>
      <c r="T8" s="161">
        <v>0.04941255482889626</v>
      </c>
      <c r="U8" s="161">
        <v>0.36593992680822407</v>
      </c>
      <c r="V8" s="161">
        <v>0.027690058395408657</v>
      </c>
      <c r="W8" s="161">
        <v>0.013852413401061837</v>
      </c>
      <c r="X8" s="161">
        <v>0.01861751306852829</v>
      </c>
      <c r="Y8" s="161" t="s">
        <v>204</v>
      </c>
      <c r="Z8" s="161">
        <v>0.018542296854126412</v>
      </c>
      <c r="AA8" s="161">
        <v>0.026234171048709183</v>
      </c>
      <c r="AB8" s="162">
        <f t="shared" si="1"/>
        <v>0.5202889344049547</v>
      </c>
      <c r="AC8" s="162">
        <f t="shared" si="0"/>
        <v>7.688604785073742</v>
      </c>
      <c r="AD8" s="119">
        <v>0.6040232066366643</v>
      </c>
      <c r="AE8" s="119">
        <v>7.589871495960529</v>
      </c>
      <c r="AF8" s="119" t="s">
        <v>197</v>
      </c>
      <c r="AG8" s="119">
        <v>410</v>
      </c>
      <c r="AH8" s="119">
        <v>270</v>
      </c>
      <c r="AI8" s="119">
        <v>7.066095537602341</v>
      </c>
      <c r="AJ8" s="119">
        <v>0.11321368540909828</v>
      </c>
      <c r="AK8" s="119" t="s">
        <v>196</v>
      </c>
      <c r="AL8" s="119">
        <v>0.985</v>
      </c>
      <c r="AM8" s="21" t="s">
        <v>47</v>
      </c>
      <c r="AN8" s="163"/>
      <c r="AO8" s="30"/>
    </row>
    <row r="9" spans="1:41" s="3" customFormat="1" ht="19.5" customHeight="1">
      <c r="A9" s="2">
        <v>8</v>
      </c>
      <c r="B9" s="2" t="s">
        <v>6</v>
      </c>
      <c r="C9" s="2" t="s">
        <v>38</v>
      </c>
      <c r="D9" s="2" t="s">
        <v>237</v>
      </c>
      <c r="E9" s="2" t="s">
        <v>238</v>
      </c>
      <c r="F9" s="96">
        <v>38603</v>
      </c>
      <c r="G9" s="2" t="s">
        <v>239</v>
      </c>
      <c r="H9" s="97">
        <v>38681</v>
      </c>
      <c r="I9" s="2" t="s">
        <v>240</v>
      </c>
      <c r="J9" s="99" t="s">
        <v>241</v>
      </c>
      <c r="K9" s="98" t="s">
        <v>42</v>
      </c>
      <c r="L9" s="98" t="s">
        <v>42</v>
      </c>
      <c r="M9" s="98" t="s">
        <v>203</v>
      </c>
      <c r="N9" s="98" t="s">
        <v>42</v>
      </c>
      <c r="O9" s="98" t="s">
        <v>203</v>
      </c>
      <c r="P9" s="150">
        <v>2.815548915348422</v>
      </c>
      <c r="Q9" s="150">
        <v>0.10544511108279514</v>
      </c>
      <c r="R9" s="150">
        <v>0.5923088341401053</v>
      </c>
      <c r="S9" s="150">
        <v>0.31853608992602556</v>
      </c>
      <c r="T9" s="150">
        <v>0.02932066621525411</v>
      </c>
      <c r="U9" s="150" t="s">
        <v>204</v>
      </c>
      <c r="V9" s="150">
        <v>0.014797478500528823</v>
      </c>
      <c r="W9" s="150">
        <v>0.008620026832865644</v>
      </c>
      <c r="X9" s="150">
        <v>0.013756218820625095</v>
      </c>
      <c r="Y9" s="150" t="s">
        <v>204</v>
      </c>
      <c r="Z9" s="150">
        <v>0.01519144983783923</v>
      </c>
      <c r="AA9" s="150">
        <v>0.021720221313912057</v>
      </c>
      <c r="AB9" s="153">
        <f t="shared" si="1"/>
        <v>0.10340606152102495</v>
      </c>
      <c r="AC9" s="153">
        <f t="shared" si="0"/>
        <v>3.935245012018373</v>
      </c>
      <c r="AD9" s="93">
        <v>1.2852810264658976</v>
      </c>
      <c r="AE9" s="93">
        <v>5.413656444986776</v>
      </c>
      <c r="AF9" s="93" t="s">
        <v>197</v>
      </c>
      <c r="AG9" s="93">
        <v>440</v>
      </c>
      <c r="AH9" s="93">
        <v>230.07532887607996</v>
      </c>
      <c r="AI9" s="93">
        <v>5.775661136576704</v>
      </c>
      <c r="AJ9" s="93">
        <v>0.2766742935055187</v>
      </c>
      <c r="AK9" s="93">
        <v>2.0224011818869996</v>
      </c>
      <c r="AL9" s="93">
        <v>1.04</v>
      </c>
      <c r="AM9" s="5" t="s">
        <v>47</v>
      </c>
      <c r="AN9" s="154"/>
      <c r="AO9" s="2"/>
    </row>
    <row r="10" spans="1:41" s="3" customFormat="1" ht="19.5" customHeight="1">
      <c r="A10" s="2">
        <v>9</v>
      </c>
      <c r="B10" s="2" t="s">
        <v>6</v>
      </c>
      <c r="C10" s="2" t="s">
        <v>38</v>
      </c>
      <c r="D10" s="2" t="s">
        <v>242</v>
      </c>
      <c r="E10" s="2" t="s">
        <v>243</v>
      </c>
      <c r="F10" s="96">
        <v>38603</v>
      </c>
      <c r="G10" s="2" t="s">
        <v>244</v>
      </c>
      <c r="H10" s="97">
        <v>38681</v>
      </c>
      <c r="I10" s="2" t="s">
        <v>245</v>
      </c>
      <c r="J10" s="90" t="s">
        <v>246</v>
      </c>
      <c r="K10" s="98" t="s">
        <v>42</v>
      </c>
      <c r="L10" s="98" t="s">
        <v>42</v>
      </c>
      <c r="M10" s="98" t="s">
        <v>203</v>
      </c>
      <c r="N10" s="98" t="s">
        <v>42</v>
      </c>
      <c r="O10" s="98" t="s">
        <v>42</v>
      </c>
      <c r="P10" s="150">
        <v>6.255415145727994</v>
      </c>
      <c r="Q10" s="150">
        <v>0.21819077439553733</v>
      </c>
      <c r="R10" s="150">
        <v>0.6362775122587355</v>
      </c>
      <c r="S10" s="150">
        <v>0.5126051870264484</v>
      </c>
      <c r="T10" s="150">
        <v>0.07398497102626365</v>
      </c>
      <c r="U10" s="150">
        <v>0.1710495812011535</v>
      </c>
      <c r="V10" s="150">
        <v>0.04818950626493343</v>
      </c>
      <c r="W10" s="150">
        <v>0.028095108787657013</v>
      </c>
      <c r="X10" s="150">
        <v>0.025644941680313425</v>
      </c>
      <c r="Y10" s="150">
        <v>0.008894513877875203</v>
      </c>
      <c r="Z10" s="150">
        <v>0.04211736406239097</v>
      </c>
      <c r="AA10" s="150">
        <v>0.04441669773042975</v>
      </c>
      <c r="AB10" s="153">
        <f t="shared" si="1"/>
        <v>0.442392684631017</v>
      </c>
      <c r="AC10" s="153">
        <f t="shared" si="0"/>
        <v>8.064881304039732</v>
      </c>
      <c r="AD10" s="93" t="s">
        <v>196</v>
      </c>
      <c r="AE10" s="93">
        <v>38.191188398915855</v>
      </c>
      <c r="AF10" s="93">
        <v>32.51803052384689</v>
      </c>
      <c r="AG10" s="93">
        <v>520</v>
      </c>
      <c r="AH10" s="93">
        <v>290</v>
      </c>
      <c r="AI10" s="93">
        <v>8.779947375709733</v>
      </c>
      <c r="AJ10" s="93">
        <v>0.15470749995054106</v>
      </c>
      <c r="AK10" s="93">
        <v>1.2463647694225175</v>
      </c>
      <c r="AL10" s="93">
        <v>1.625</v>
      </c>
      <c r="AM10" s="5" t="s">
        <v>47</v>
      </c>
      <c r="AN10" s="154"/>
      <c r="AO10" s="2"/>
    </row>
    <row r="11" spans="1:41" s="3" customFormat="1" ht="19.5" customHeight="1">
      <c r="A11" s="2">
        <v>10</v>
      </c>
      <c r="B11" s="2" t="s">
        <v>6</v>
      </c>
      <c r="C11" s="2" t="s">
        <v>37</v>
      </c>
      <c r="D11" s="2" t="s">
        <v>247</v>
      </c>
      <c r="E11" s="2" t="s">
        <v>248</v>
      </c>
      <c r="F11" s="96">
        <v>38562</v>
      </c>
      <c r="G11" s="2" t="s">
        <v>249</v>
      </c>
      <c r="H11" s="97">
        <v>38681</v>
      </c>
      <c r="I11" s="2" t="s">
        <v>250</v>
      </c>
      <c r="J11" s="90" t="s">
        <v>251</v>
      </c>
      <c r="K11" s="98" t="s">
        <v>42</v>
      </c>
      <c r="L11" s="98" t="s">
        <v>42</v>
      </c>
      <c r="M11" s="98" t="s">
        <v>203</v>
      </c>
      <c r="N11" s="98" t="s">
        <v>42</v>
      </c>
      <c r="O11" s="98" t="s">
        <v>42</v>
      </c>
      <c r="P11" s="150">
        <v>0.7724310186879799</v>
      </c>
      <c r="Q11" s="150">
        <v>0.033174415647021546</v>
      </c>
      <c r="R11" s="150">
        <v>0.13358272018581355</v>
      </c>
      <c r="S11" s="150">
        <v>0.1376196752892642</v>
      </c>
      <c r="T11" s="150">
        <v>0.013560403735055347</v>
      </c>
      <c r="U11" s="150">
        <v>0.02238675278835058</v>
      </c>
      <c r="V11" s="150">
        <v>0.027834855729074338</v>
      </c>
      <c r="W11" s="150">
        <v>0.01226093181958099</v>
      </c>
      <c r="X11" s="150">
        <v>0.0058074054334515575</v>
      </c>
      <c r="Y11" s="150" t="s">
        <v>204</v>
      </c>
      <c r="Z11" s="150">
        <v>0.037947857483029104</v>
      </c>
      <c r="AA11" s="150">
        <v>0.05020744115007157</v>
      </c>
      <c r="AB11" s="153">
        <f t="shared" si="1"/>
        <v>0.17000564813861346</v>
      </c>
      <c r="AC11" s="153">
        <f t="shared" si="0"/>
        <v>1.2468134779486928</v>
      </c>
      <c r="AD11" s="93">
        <v>5.764533463605276</v>
      </c>
      <c r="AE11" s="93">
        <v>61.47532975085491</v>
      </c>
      <c r="AF11" s="93">
        <v>95.94528578407423</v>
      </c>
      <c r="AG11" s="93">
        <v>3219.9804592085975</v>
      </c>
      <c r="AH11" s="93">
        <v>29000</v>
      </c>
      <c r="AI11" s="93">
        <v>570</v>
      </c>
      <c r="AJ11" s="93">
        <v>27.391304347826086</v>
      </c>
      <c r="AK11" s="93">
        <v>8.133854421104056</v>
      </c>
      <c r="AL11" s="93">
        <v>4.297</v>
      </c>
      <c r="AM11" s="5" t="s">
        <v>47</v>
      </c>
      <c r="AN11" s="154"/>
      <c r="AO11" s="2"/>
    </row>
    <row r="12" spans="1:41" s="3" customFormat="1" ht="19.5" customHeight="1">
      <c r="A12" s="2">
        <v>11</v>
      </c>
      <c r="B12" s="2" t="s">
        <v>6</v>
      </c>
      <c r="C12" s="2" t="s">
        <v>37</v>
      </c>
      <c r="D12" s="2" t="s">
        <v>252</v>
      </c>
      <c r="E12" s="2" t="s">
        <v>253</v>
      </c>
      <c r="F12" s="96">
        <v>38562</v>
      </c>
      <c r="G12" s="2" t="s">
        <v>254</v>
      </c>
      <c r="H12" s="97">
        <v>38681</v>
      </c>
      <c r="I12" s="2" t="s">
        <v>255</v>
      </c>
      <c r="J12" s="99" t="s">
        <v>256</v>
      </c>
      <c r="K12" s="98" t="s">
        <v>42</v>
      </c>
      <c r="L12" s="98" t="s">
        <v>42</v>
      </c>
      <c r="M12" s="98" t="s">
        <v>231</v>
      </c>
      <c r="N12" s="98" t="s">
        <v>203</v>
      </c>
      <c r="O12" s="98" t="s">
        <v>220</v>
      </c>
      <c r="P12" s="150">
        <v>0.5725019727846403</v>
      </c>
      <c r="Q12" s="150">
        <v>0.02443850553888792</v>
      </c>
      <c r="R12" s="150">
        <v>0.07696290209031664</v>
      </c>
      <c r="S12" s="150">
        <v>0.08317375275567902</v>
      </c>
      <c r="T12" s="150" t="s">
        <v>204</v>
      </c>
      <c r="U12" s="150" t="s">
        <v>204</v>
      </c>
      <c r="V12" s="150">
        <v>0.00987240386782279</v>
      </c>
      <c r="W12" s="150">
        <v>0.005025975589451582</v>
      </c>
      <c r="X12" s="150" t="s">
        <v>204</v>
      </c>
      <c r="Y12" s="150" t="s">
        <v>204</v>
      </c>
      <c r="Z12" s="150">
        <v>0.027110650311933375</v>
      </c>
      <c r="AA12" s="150" t="s">
        <v>204</v>
      </c>
      <c r="AB12" s="153">
        <f t="shared" si="1"/>
        <v>0.04200902976920774</v>
      </c>
      <c r="AC12" s="153">
        <f t="shared" si="0"/>
        <v>0.7990861629387318</v>
      </c>
      <c r="AD12" s="93">
        <v>5.659253375694994</v>
      </c>
      <c r="AE12" s="93">
        <v>61.71564733915806</v>
      </c>
      <c r="AF12" s="93">
        <v>231.45022504633303</v>
      </c>
      <c r="AG12" s="93">
        <v>3259.87887212073</v>
      </c>
      <c r="AH12" s="93">
        <v>26600</v>
      </c>
      <c r="AI12" s="93">
        <v>1140.0665210484508</v>
      </c>
      <c r="AJ12" s="93">
        <v>27.46723590150913</v>
      </c>
      <c r="AK12" s="93">
        <v>19.484710087370928</v>
      </c>
      <c r="AL12" s="93">
        <v>3.45</v>
      </c>
      <c r="AM12" s="5" t="s">
        <v>47</v>
      </c>
      <c r="AN12" s="154"/>
      <c r="AO12" s="2"/>
    </row>
    <row r="13" spans="1:41" s="104" customFormat="1" ht="19.5" customHeight="1">
      <c r="A13" s="100">
        <v>12</v>
      </c>
      <c r="B13" s="100" t="s">
        <v>6</v>
      </c>
      <c r="C13" s="100" t="s">
        <v>7</v>
      </c>
      <c r="D13" s="100" t="s">
        <v>257</v>
      </c>
      <c r="E13" s="100" t="s">
        <v>258</v>
      </c>
      <c r="F13" s="101">
        <v>38562</v>
      </c>
      <c r="G13" s="100" t="s">
        <v>259</v>
      </c>
      <c r="H13" s="102">
        <v>38681</v>
      </c>
      <c r="I13" s="100" t="s">
        <v>260</v>
      </c>
      <c r="J13" s="99" t="s">
        <v>261</v>
      </c>
      <c r="K13" s="103" t="s">
        <v>42</v>
      </c>
      <c r="L13" s="103" t="s">
        <v>42</v>
      </c>
      <c r="M13" s="103" t="s">
        <v>42</v>
      </c>
      <c r="N13" s="103" t="s">
        <v>203</v>
      </c>
      <c r="O13" s="103" t="s">
        <v>231</v>
      </c>
      <c r="P13" s="156">
        <v>21.811952819560464</v>
      </c>
      <c r="Q13" s="156">
        <v>0.6317624426035251</v>
      </c>
      <c r="R13" s="156">
        <v>10.570243555178784</v>
      </c>
      <c r="S13" s="156">
        <v>4.746676743754183</v>
      </c>
      <c r="T13" s="156">
        <v>1.532178933092785</v>
      </c>
      <c r="U13" s="156">
        <v>2.324309587784167</v>
      </c>
      <c r="V13" s="156">
        <v>1.7330249992535502</v>
      </c>
      <c r="W13" s="156">
        <v>0.9464576886867374</v>
      </c>
      <c r="X13" s="156">
        <v>1.196332908020266</v>
      </c>
      <c r="Y13" s="156">
        <v>0.14010304882695138</v>
      </c>
      <c r="Z13" s="156">
        <v>1.1748573195197287</v>
      </c>
      <c r="AA13" s="156">
        <v>1.8150125963370325</v>
      </c>
      <c r="AB13" s="153">
        <f t="shared" si="1"/>
        <v>10.862277081521219</v>
      </c>
      <c r="AC13" s="153">
        <f t="shared" si="0"/>
        <v>48.62291264261817</v>
      </c>
      <c r="AD13" s="93">
        <v>390.4216553878189</v>
      </c>
      <c r="AE13" s="93">
        <v>338.365434669443</v>
      </c>
      <c r="AF13" s="93">
        <v>849.9976159659395</v>
      </c>
      <c r="AG13" s="93">
        <v>2524.7267048412286</v>
      </c>
      <c r="AH13" s="93">
        <v>32014.575741801145</v>
      </c>
      <c r="AI13" s="93">
        <v>806.8714211348256</v>
      </c>
      <c r="AJ13" s="93">
        <v>36.67586123704599</v>
      </c>
      <c r="AK13" s="93">
        <v>442.4778761061947</v>
      </c>
      <c r="AL13" s="93">
        <v>23.555439875065073</v>
      </c>
      <c r="AM13" s="5" t="s">
        <v>48</v>
      </c>
      <c r="AN13" s="157">
        <v>38.42</v>
      </c>
      <c r="AO13" s="100"/>
    </row>
    <row r="14" spans="1:41" s="104" customFormat="1" ht="19.5" customHeight="1">
      <c r="A14" s="100">
        <v>13</v>
      </c>
      <c r="B14" s="100" t="s">
        <v>6</v>
      </c>
      <c r="C14" s="100" t="s">
        <v>7</v>
      </c>
      <c r="D14" s="100" t="s">
        <v>262</v>
      </c>
      <c r="E14" s="100" t="s">
        <v>243</v>
      </c>
      <c r="F14" s="101">
        <v>38562</v>
      </c>
      <c r="G14" s="100" t="s">
        <v>263</v>
      </c>
      <c r="H14" s="102">
        <v>38681</v>
      </c>
      <c r="I14" s="100" t="s">
        <v>264</v>
      </c>
      <c r="J14" s="90" t="s">
        <v>265</v>
      </c>
      <c r="K14" s="103" t="s">
        <v>42</v>
      </c>
      <c r="L14" s="103" t="s">
        <v>42</v>
      </c>
      <c r="M14" s="103" t="s">
        <v>42</v>
      </c>
      <c r="N14" s="103" t="s">
        <v>203</v>
      </c>
      <c r="O14" s="103" t="s">
        <v>220</v>
      </c>
      <c r="P14" s="156">
        <v>19.1237135452572</v>
      </c>
      <c r="Q14" s="156">
        <v>0.6761018177465652</v>
      </c>
      <c r="R14" s="156">
        <v>11.412075375777881</v>
      </c>
      <c r="S14" s="156">
        <v>6.572011171999539</v>
      </c>
      <c r="T14" s="156">
        <v>3.080459416075202</v>
      </c>
      <c r="U14" s="156">
        <v>4.097116696089595</v>
      </c>
      <c r="V14" s="156">
        <v>4.050845400706234</v>
      </c>
      <c r="W14" s="156">
        <v>2.22580241597393</v>
      </c>
      <c r="X14" s="156">
        <v>3.5734390231289903</v>
      </c>
      <c r="Y14" s="156">
        <v>0.40455413837831283</v>
      </c>
      <c r="Z14" s="156">
        <v>3.8112790955788993</v>
      </c>
      <c r="AA14" s="156">
        <v>4.332126424244968</v>
      </c>
      <c r="AB14" s="153">
        <f t="shared" si="1"/>
        <v>25.575622610176133</v>
      </c>
      <c r="AC14" s="153">
        <f t="shared" si="0"/>
        <v>63.35952452095732</v>
      </c>
      <c r="AD14" s="93">
        <v>2090.49255441008</v>
      </c>
      <c r="AE14" s="93">
        <v>1775.4868270332188</v>
      </c>
      <c r="AF14" s="93">
        <v>1975.4893158822108</v>
      </c>
      <c r="AG14" s="93">
        <v>5785.54789954674</v>
      </c>
      <c r="AH14" s="93">
        <v>35796.10538373425</v>
      </c>
      <c r="AI14" s="93">
        <v>1231.6790339471884</v>
      </c>
      <c r="AJ14" s="93">
        <v>48.409538774876324</v>
      </c>
      <c r="AK14" s="93">
        <v>945.017182130584</v>
      </c>
      <c r="AL14" s="93">
        <v>32.50286368843069</v>
      </c>
      <c r="AM14" s="5" t="s">
        <v>48</v>
      </c>
      <c r="AN14" s="157">
        <v>34.92</v>
      </c>
      <c r="AO14" s="100"/>
    </row>
    <row r="15" spans="1:41" s="104" customFormat="1" ht="19.5" customHeight="1">
      <c r="A15" s="100">
        <v>14</v>
      </c>
      <c r="B15" s="100" t="s">
        <v>6</v>
      </c>
      <c r="C15" s="100" t="s">
        <v>39</v>
      </c>
      <c r="D15" s="100" t="s">
        <v>232</v>
      </c>
      <c r="E15" s="100" t="s">
        <v>233</v>
      </c>
      <c r="F15" s="101">
        <v>38603</v>
      </c>
      <c r="G15" s="100" t="s">
        <v>266</v>
      </c>
      <c r="H15" s="102">
        <v>38681</v>
      </c>
      <c r="I15" s="100" t="s">
        <v>267</v>
      </c>
      <c r="J15" s="90" t="s">
        <v>268</v>
      </c>
      <c r="K15" s="103" t="s">
        <v>42</v>
      </c>
      <c r="L15" s="103" t="s">
        <v>42</v>
      </c>
      <c r="M15" s="103" t="s">
        <v>203</v>
      </c>
      <c r="N15" s="92" t="s">
        <v>42</v>
      </c>
      <c r="O15" s="103" t="s">
        <v>203</v>
      </c>
      <c r="P15" s="156">
        <v>13.370246812484838</v>
      </c>
      <c r="Q15" s="156">
        <v>0.604505433298401</v>
      </c>
      <c r="R15" s="156">
        <v>5.652165831995296</v>
      </c>
      <c r="S15" s="156">
        <v>3.7008496355472826</v>
      </c>
      <c r="T15" s="156">
        <v>1.2359274200909132</v>
      </c>
      <c r="U15" s="156">
        <v>1.8225425904100077</v>
      </c>
      <c r="V15" s="156">
        <v>1.7087966998295456</v>
      </c>
      <c r="W15" s="156">
        <v>0.915993572030794</v>
      </c>
      <c r="X15" s="156">
        <v>1.4009684556664046</v>
      </c>
      <c r="Y15" s="156">
        <v>0.13928312974760754</v>
      </c>
      <c r="Z15" s="156">
        <v>1.3366262922813188</v>
      </c>
      <c r="AA15" s="156">
        <v>1.5301604126074546</v>
      </c>
      <c r="AB15" s="153">
        <f t="shared" si="1"/>
        <v>10.090298572664045</v>
      </c>
      <c r="AC15" s="153">
        <f t="shared" si="0"/>
        <v>33.418066285989866</v>
      </c>
      <c r="AD15" s="93">
        <v>133.748159886854</v>
      </c>
      <c r="AE15" s="93">
        <v>294.52104214703434</v>
      </c>
      <c r="AF15" s="93">
        <v>2501.9135825650037</v>
      </c>
      <c r="AG15" s="93">
        <v>7741.935483870968</v>
      </c>
      <c r="AH15" s="93">
        <v>34050.17921146954</v>
      </c>
      <c r="AI15" s="93">
        <v>2544.802867383513</v>
      </c>
      <c r="AJ15" s="93">
        <v>7.49318681914235</v>
      </c>
      <c r="AK15" s="93">
        <v>179.2114695340502</v>
      </c>
      <c r="AL15" s="93">
        <v>33.97849462365592</v>
      </c>
      <c r="AM15" s="5" t="s">
        <v>48</v>
      </c>
      <c r="AN15" s="157">
        <v>27.9</v>
      </c>
      <c r="AO15" s="100"/>
    </row>
    <row r="16" spans="1:41" s="126" customFormat="1" ht="19.5" customHeight="1" thickBot="1">
      <c r="A16" s="120">
        <v>15</v>
      </c>
      <c r="B16" s="120" t="s">
        <v>6</v>
      </c>
      <c r="C16" s="120" t="s">
        <v>39</v>
      </c>
      <c r="D16" s="120" t="s">
        <v>269</v>
      </c>
      <c r="E16" s="120" t="s">
        <v>270</v>
      </c>
      <c r="F16" s="121">
        <v>38603</v>
      </c>
      <c r="G16" s="120" t="s">
        <v>271</v>
      </c>
      <c r="H16" s="122">
        <v>38681</v>
      </c>
      <c r="I16" s="120" t="s">
        <v>272</v>
      </c>
      <c r="J16" s="128" t="s">
        <v>273</v>
      </c>
      <c r="K16" s="124" t="s">
        <v>42</v>
      </c>
      <c r="L16" s="124" t="s">
        <v>42</v>
      </c>
      <c r="M16" s="124" t="s">
        <v>220</v>
      </c>
      <c r="N16" s="124" t="s">
        <v>203</v>
      </c>
      <c r="O16" s="124" t="s">
        <v>220</v>
      </c>
      <c r="P16" s="158">
        <v>18.517966453510613</v>
      </c>
      <c r="Q16" s="158">
        <v>0.7605739115708056</v>
      </c>
      <c r="R16" s="158">
        <v>8.342038356139211</v>
      </c>
      <c r="S16" s="158">
        <v>4.407098111322595</v>
      </c>
      <c r="T16" s="158">
        <v>1.336322385627329</v>
      </c>
      <c r="U16" s="158">
        <v>2.274270389251613</v>
      </c>
      <c r="V16" s="158">
        <v>2.3575997018351758</v>
      </c>
      <c r="W16" s="158">
        <v>1.126102951408013</v>
      </c>
      <c r="X16" s="158">
        <v>1.687216648171848</v>
      </c>
      <c r="Y16" s="158">
        <v>0.18547965761884322</v>
      </c>
      <c r="Z16" s="158">
        <v>1.8195927794999667</v>
      </c>
      <c r="AA16" s="158">
        <v>1.9373857859486263</v>
      </c>
      <c r="AB16" s="159">
        <f t="shared" si="1"/>
        <v>12.723970299361415</v>
      </c>
      <c r="AC16" s="159">
        <f t="shared" si="0"/>
        <v>44.75164713190464</v>
      </c>
      <c r="AD16" s="125">
        <v>124.5246246884039</v>
      </c>
      <c r="AE16" s="125">
        <v>209.41439416034743</v>
      </c>
      <c r="AF16" s="125">
        <v>1195.458158868582</v>
      </c>
      <c r="AG16" s="125">
        <v>4791.594326902538</v>
      </c>
      <c r="AH16" s="125">
        <v>21354.16666666667</v>
      </c>
      <c r="AI16" s="125">
        <v>1640.625</v>
      </c>
      <c r="AJ16" s="125">
        <v>8.922146420883166</v>
      </c>
      <c r="AK16" s="125">
        <v>221.35416666666669</v>
      </c>
      <c r="AL16" s="125">
        <v>12.864583333333337</v>
      </c>
      <c r="AM16" s="56" t="s">
        <v>48</v>
      </c>
      <c r="AN16" s="160">
        <v>38.4</v>
      </c>
      <c r="AO16" s="120"/>
    </row>
    <row r="17" spans="1:41" s="31" customFormat="1" ht="19.5" customHeight="1">
      <c r="A17" s="30">
        <v>16</v>
      </c>
      <c r="B17" s="30" t="s">
        <v>34</v>
      </c>
      <c r="C17" s="30" t="s">
        <v>38</v>
      </c>
      <c r="D17" s="30" t="s">
        <v>274</v>
      </c>
      <c r="E17" s="30" t="s">
        <v>275</v>
      </c>
      <c r="F17" s="115">
        <v>38603</v>
      </c>
      <c r="G17" s="30" t="s">
        <v>276</v>
      </c>
      <c r="H17" s="116">
        <v>38681</v>
      </c>
      <c r="I17" s="30" t="s">
        <v>277</v>
      </c>
      <c r="J17" s="117" t="s">
        <v>278</v>
      </c>
      <c r="K17" s="118" t="s">
        <v>42</v>
      </c>
      <c r="L17" s="118" t="s">
        <v>42</v>
      </c>
      <c r="M17" s="118" t="s">
        <v>203</v>
      </c>
      <c r="N17" s="127" t="s">
        <v>42</v>
      </c>
      <c r="O17" s="127" t="s">
        <v>42</v>
      </c>
      <c r="P17" s="161">
        <v>6.1605133897588304</v>
      </c>
      <c r="Q17" s="161">
        <v>0.2646943210553187</v>
      </c>
      <c r="R17" s="161">
        <v>1.5600729581951098</v>
      </c>
      <c r="S17" s="161">
        <v>1.0946432184932269</v>
      </c>
      <c r="T17" s="161">
        <v>0.055943375843051264</v>
      </c>
      <c r="U17" s="161">
        <v>0.10658885129421955</v>
      </c>
      <c r="V17" s="161">
        <v>0.04752095207558391</v>
      </c>
      <c r="W17" s="161">
        <v>0.03252531592613554</v>
      </c>
      <c r="X17" s="161">
        <v>0.042939381193805824</v>
      </c>
      <c r="Y17" s="161">
        <v>0.010692047924835775</v>
      </c>
      <c r="Z17" s="161">
        <v>0.07697728452670616</v>
      </c>
      <c r="AA17" s="161">
        <v>0.06811137324264266</v>
      </c>
      <c r="AB17" s="162">
        <f t="shared" si="1"/>
        <v>0.4412985820269807</v>
      </c>
      <c r="AC17" s="162">
        <f t="shared" si="0"/>
        <v>9.521222469529466</v>
      </c>
      <c r="AD17" s="119">
        <v>1.4281570295880872</v>
      </c>
      <c r="AE17" s="119">
        <v>4.959388899632567</v>
      </c>
      <c r="AF17" s="119" t="s">
        <v>197</v>
      </c>
      <c r="AG17" s="119">
        <v>340</v>
      </c>
      <c r="AH17" s="119">
        <v>230</v>
      </c>
      <c r="AI17" s="119">
        <v>13.388126087797332</v>
      </c>
      <c r="AJ17" s="119">
        <v>0.20924385998839684</v>
      </c>
      <c r="AK17" s="119">
        <v>2.649390833494488</v>
      </c>
      <c r="AL17" s="119">
        <v>0.74</v>
      </c>
      <c r="AM17" s="21" t="s">
        <v>47</v>
      </c>
      <c r="AN17" s="164"/>
      <c r="AO17" s="30"/>
    </row>
    <row r="18" spans="1:41" s="3" customFormat="1" ht="19.5" customHeight="1">
      <c r="A18" s="2">
        <v>17</v>
      </c>
      <c r="B18" s="2" t="s">
        <v>34</v>
      </c>
      <c r="C18" s="2" t="s">
        <v>38</v>
      </c>
      <c r="D18" s="2" t="s">
        <v>44</v>
      </c>
      <c r="E18" s="2" t="s">
        <v>279</v>
      </c>
      <c r="F18" s="96">
        <v>38603</v>
      </c>
      <c r="G18" s="2" t="s">
        <v>280</v>
      </c>
      <c r="H18" s="97">
        <v>38681</v>
      </c>
      <c r="I18" s="2" t="s">
        <v>281</v>
      </c>
      <c r="J18" s="90" t="s">
        <v>282</v>
      </c>
      <c r="K18" s="98" t="s">
        <v>42</v>
      </c>
      <c r="L18" s="98" t="s">
        <v>42</v>
      </c>
      <c r="M18" s="98" t="s">
        <v>220</v>
      </c>
      <c r="N18" s="103" t="s">
        <v>42</v>
      </c>
      <c r="O18" s="98" t="s">
        <v>203</v>
      </c>
      <c r="P18" s="150">
        <v>2.0599804938612447</v>
      </c>
      <c r="Q18" s="150">
        <v>0.1156169165988752</v>
      </c>
      <c r="R18" s="150">
        <v>0.3865801562064547</v>
      </c>
      <c r="S18" s="150">
        <v>0.13268028011790997</v>
      </c>
      <c r="T18" s="150">
        <v>0.013512529344587248</v>
      </c>
      <c r="U18" s="150" t="s">
        <v>390</v>
      </c>
      <c r="V18" s="150">
        <v>0.026280286690000695</v>
      </c>
      <c r="W18" s="150">
        <v>0.009035896594711693</v>
      </c>
      <c r="X18" s="150">
        <v>0.01305025823832771</v>
      </c>
      <c r="Y18" s="150">
        <v>0.006062107166257056</v>
      </c>
      <c r="Z18" s="150">
        <v>0.1871042053091658</v>
      </c>
      <c r="AA18" s="150">
        <v>0</v>
      </c>
      <c r="AB18" s="153">
        <f t="shared" si="1"/>
        <v>0.2550452833430502</v>
      </c>
      <c r="AC18" s="153">
        <f t="shared" si="0"/>
        <v>2.949903130127535</v>
      </c>
      <c r="AD18" s="93">
        <v>2.83019732561017</v>
      </c>
      <c r="AE18" s="93">
        <v>9.002007167144782</v>
      </c>
      <c r="AF18" s="93">
        <v>60</v>
      </c>
      <c r="AG18" s="93">
        <v>290</v>
      </c>
      <c r="AH18" s="93">
        <v>190</v>
      </c>
      <c r="AI18" s="93">
        <v>22.54259501965924</v>
      </c>
      <c r="AJ18" s="93">
        <v>0.22033012858700932</v>
      </c>
      <c r="AK18" s="93">
        <v>1.8330293559651358</v>
      </c>
      <c r="AL18" s="93">
        <v>1.59</v>
      </c>
      <c r="AM18" s="5" t="s">
        <v>47</v>
      </c>
      <c r="AN18" s="157"/>
      <c r="AO18" s="2"/>
    </row>
    <row r="19" spans="1:41" s="3" customFormat="1" ht="19.5" customHeight="1">
      <c r="A19" s="2">
        <v>18</v>
      </c>
      <c r="B19" s="2" t="s">
        <v>34</v>
      </c>
      <c r="C19" s="2" t="s">
        <v>37</v>
      </c>
      <c r="D19" s="2" t="s">
        <v>283</v>
      </c>
      <c r="E19" s="2" t="s">
        <v>253</v>
      </c>
      <c r="F19" s="96">
        <v>38562</v>
      </c>
      <c r="G19" s="2" t="s">
        <v>284</v>
      </c>
      <c r="H19" s="97">
        <v>38681</v>
      </c>
      <c r="I19" s="2" t="s">
        <v>285</v>
      </c>
      <c r="J19" s="90" t="s">
        <v>286</v>
      </c>
      <c r="K19" s="98" t="s">
        <v>42</v>
      </c>
      <c r="L19" s="98" t="s">
        <v>42</v>
      </c>
      <c r="M19" s="98" t="s">
        <v>203</v>
      </c>
      <c r="N19" s="103" t="s">
        <v>42</v>
      </c>
      <c r="O19" s="98" t="s">
        <v>203</v>
      </c>
      <c r="P19" s="150">
        <v>0.5412825719817818</v>
      </c>
      <c r="Q19" s="150">
        <v>0.022979267477237626</v>
      </c>
      <c r="R19" s="150">
        <v>0.11755135229468273</v>
      </c>
      <c r="S19" s="150">
        <v>0.13304930324862257</v>
      </c>
      <c r="T19" s="150">
        <v>0.012730878843337</v>
      </c>
      <c r="U19" s="150">
        <v>0.028155793277766336</v>
      </c>
      <c r="V19" s="150">
        <v>0.021124543871434115</v>
      </c>
      <c r="W19" s="150">
        <v>0.009471219671568925</v>
      </c>
      <c r="X19" s="150">
        <v>0.007776792903223389</v>
      </c>
      <c r="Y19" s="150" t="s">
        <v>204</v>
      </c>
      <c r="Z19" s="150">
        <v>0.03659523537912189</v>
      </c>
      <c r="AA19" s="150">
        <v>0.05066059135241712</v>
      </c>
      <c r="AB19" s="153">
        <f t="shared" si="1"/>
        <v>0.16651505529886879</v>
      </c>
      <c r="AC19" s="153">
        <f t="shared" si="0"/>
        <v>0.9813775503011934</v>
      </c>
      <c r="AD19" s="93">
        <v>5.269607843137255</v>
      </c>
      <c r="AE19" s="93">
        <v>38.93627450980392</v>
      </c>
      <c r="AF19" s="93">
        <v>60.16339869281045</v>
      </c>
      <c r="AG19" s="93">
        <v>2500</v>
      </c>
      <c r="AH19" s="93">
        <v>25800</v>
      </c>
      <c r="AI19" s="93">
        <v>1170</v>
      </c>
      <c r="AJ19" s="93">
        <v>20.357843137254903</v>
      </c>
      <c r="AK19" s="93">
        <v>3.3088235294117645</v>
      </c>
      <c r="AL19" s="93">
        <v>2.32</v>
      </c>
      <c r="AM19" s="5" t="s">
        <v>47</v>
      </c>
      <c r="AN19" s="157"/>
      <c r="AO19" s="2"/>
    </row>
    <row r="20" spans="1:41" s="104" customFormat="1" ht="19.5" customHeight="1">
      <c r="A20" s="100">
        <v>19</v>
      </c>
      <c r="B20" s="100" t="s">
        <v>34</v>
      </c>
      <c r="C20" s="100" t="s">
        <v>7</v>
      </c>
      <c r="D20" s="100" t="s">
        <v>287</v>
      </c>
      <c r="E20" s="100" t="s">
        <v>288</v>
      </c>
      <c r="F20" s="101">
        <v>38562</v>
      </c>
      <c r="G20" s="100" t="s">
        <v>289</v>
      </c>
      <c r="H20" s="102">
        <v>38681</v>
      </c>
      <c r="I20" s="100" t="s">
        <v>290</v>
      </c>
      <c r="J20" s="99" t="s">
        <v>291</v>
      </c>
      <c r="K20" s="103" t="s">
        <v>42</v>
      </c>
      <c r="L20" s="103" t="s">
        <v>42</v>
      </c>
      <c r="M20" s="103" t="s">
        <v>42</v>
      </c>
      <c r="N20" s="103" t="s">
        <v>203</v>
      </c>
      <c r="O20" s="103" t="s">
        <v>220</v>
      </c>
      <c r="P20" s="156">
        <v>33.7449474117377</v>
      </c>
      <c r="Q20" s="156">
        <v>1.4874860993857117</v>
      </c>
      <c r="R20" s="156">
        <v>25.06703263475346</v>
      </c>
      <c r="S20" s="156">
        <v>11.525262042307578</v>
      </c>
      <c r="T20" s="156">
        <v>2.8498205502551115</v>
      </c>
      <c r="U20" s="156">
        <v>4.130152909300051</v>
      </c>
      <c r="V20" s="156">
        <v>3.5123239975378655</v>
      </c>
      <c r="W20" s="156">
        <v>1.8580413967152773</v>
      </c>
      <c r="X20" s="156">
        <v>2.9337294902480258</v>
      </c>
      <c r="Y20" s="156">
        <v>0.32191698146601194</v>
      </c>
      <c r="Z20" s="156">
        <v>2.503919498777864</v>
      </c>
      <c r="AA20" s="156">
        <v>3.1515647060292054</v>
      </c>
      <c r="AB20" s="153">
        <f t="shared" si="1"/>
        <v>21.261469530329414</v>
      </c>
      <c r="AC20" s="153">
        <f t="shared" si="0"/>
        <v>93.08619771851387</v>
      </c>
      <c r="AD20" s="93">
        <v>311.2330673952408</v>
      </c>
      <c r="AE20" s="93">
        <v>393.9912818196061</v>
      </c>
      <c r="AF20" s="93">
        <v>1238.9868780026104</v>
      </c>
      <c r="AG20" s="93">
        <v>2372.2112397627793</v>
      </c>
      <c r="AH20" s="93">
        <v>17226.772098277324</v>
      </c>
      <c r="AI20" s="93">
        <v>367.1279299632872</v>
      </c>
      <c r="AJ20" s="93">
        <v>16.622551224798393</v>
      </c>
      <c r="AK20" s="93">
        <v>423.60914995763915</v>
      </c>
      <c r="AL20" s="93">
        <v>28.35357243716464</v>
      </c>
      <c r="AM20" s="5" t="s">
        <v>48</v>
      </c>
      <c r="AN20" s="157">
        <v>35.41</v>
      </c>
      <c r="AO20" s="100"/>
    </row>
    <row r="21" spans="1:41" s="104" customFormat="1" ht="19.5" customHeight="1">
      <c r="A21" s="100">
        <v>20</v>
      </c>
      <c r="B21" s="100" t="s">
        <v>34</v>
      </c>
      <c r="C21" s="100" t="s">
        <v>39</v>
      </c>
      <c r="D21" s="100" t="s">
        <v>44</v>
      </c>
      <c r="E21" s="100" t="s">
        <v>279</v>
      </c>
      <c r="F21" s="101">
        <v>38603</v>
      </c>
      <c r="G21" s="100" t="s">
        <v>292</v>
      </c>
      <c r="H21" s="102">
        <v>38681</v>
      </c>
      <c r="I21" s="100" t="s">
        <v>293</v>
      </c>
      <c r="J21" s="99" t="s">
        <v>294</v>
      </c>
      <c r="K21" s="103" t="s">
        <v>42</v>
      </c>
      <c r="L21" s="103" t="s">
        <v>42</v>
      </c>
      <c r="M21" s="103" t="s">
        <v>220</v>
      </c>
      <c r="N21" s="103" t="s">
        <v>203</v>
      </c>
      <c r="O21" s="103" t="s">
        <v>220</v>
      </c>
      <c r="P21" s="156">
        <v>23.44464495193475</v>
      </c>
      <c r="Q21" s="156">
        <v>0.9102496493368928</v>
      </c>
      <c r="R21" s="156">
        <v>8.852905996330447</v>
      </c>
      <c r="S21" s="156">
        <v>5.912848637753287</v>
      </c>
      <c r="T21" s="156">
        <v>1.8608693073621678</v>
      </c>
      <c r="U21" s="156">
        <v>2.7131636684726677</v>
      </c>
      <c r="V21" s="156">
        <v>2.5241381725074823</v>
      </c>
      <c r="W21" s="156">
        <v>1.2570815290596362</v>
      </c>
      <c r="X21" s="156">
        <v>1.8950053547752748</v>
      </c>
      <c r="Y21" s="156">
        <v>0.2058334061726578</v>
      </c>
      <c r="Z21" s="156">
        <v>1.8826208126212758</v>
      </c>
      <c r="AA21" s="156">
        <v>2.1584991406170766</v>
      </c>
      <c r="AB21" s="153">
        <f t="shared" si="1"/>
        <v>14.497211391588241</v>
      </c>
      <c r="AC21" s="153">
        <f t="shared" si="0"/>
        <v>53.61786062694361</v>
      </c>
      <c r="AD21" s="93">
        <v>157.64947123679332</v>
      </c>
      <c r="AE21" s="93">
        <v>225.49781350546374</v>
      </c>
      <c r="AF21" s="93">
        <v>2643.328563001037</v>
      </c>
      <c r="AG21" s="93">
        <v>7337.259592093934</v>
      </c>
      <c r="AH21" s="93">
        <v>44036.69724770642</v>
      </c>
      <c r="AI21" s="93">
        <v>6788.990825688073</v>
      </c>
      <c r="AJ21" s="93">
        <v>10.608583666710635</v>
      </c>
      <c r="AK21" s="93">
        <v>435.7798165137615</v>
      </c>
      <c r="AL21" s="93">
        <v>46.51376146788991</v>
      </c>
      <c r="AM21" s="5" t="s">
        <v>48</v>
      </c>
      <c r="AN21" s="157">
        <v>21.8</v>
      </c>
      <c r="AO21" s="100"/>
    </row>
    <row r="22" spans="1:41" s="126" customFormat="1" ht="19.5" customHeight="1" thickBot="1">
      <c r="A22" s="120">
        <v>21</v>
      </c>
      <c r="B22" s="120" t="s">
        <v>34</v>
      </c>
      <c r="C22" s="120" t="s">
        <v>39</v>
      </c>
      <c r="D22" s="120" t="s">
        <v>295</v>
      </c>
      <c r="E22" s="120" t="s">
        <v>296</v>
      </c>
      <c r="F22" s="121">
        <v>38603</v>
      </c>
      <c r="G22" s="120" t="s">
        <v>297</v>
      </c>
      <c r="H22" s="122">
        <v>38681</v>
      </c>
      <c r="I22" s="120" t="s">
        <v>298</v>
      </c>
      <c r="J22" s="123" t="s">
        <v>299</v>
      </c>
      <c r="K22" s="124" t="s">
        <v>42</v>
      </c>
      <c r="L22" s="124" t="s">
        <v>42</v>
      </c>
      <c r="M22" s="124" t="s">
        <v>220</v>
      </c>
      <c r="N22" s="124" t="s">
        <v>203</v>
      </c>
      <c r="O22" s="124" t="s">
        <v>220</v>
      </c>
      <c r="P22" s="158">
        <v>22.44077822449159</v>
      </c>
      <c r="Q22" s="158">
        <v>1.3824371725152433</v>
      </c>
      <c r="R22" s="158">
        <v>26.396961904607156</v>
      </c>
      <c r="S22" s="158">
        <v>13.035356713812183</v>
      </c>
      <c r="T22" s="158">
        <v>3.05731140755236</v>
      </c>
      <c r="U22" s="158">
        <v>4.55016254359821</v>
      </c>
      <c r="V22" s="158">
        <v>4.1199051434045355</v>
      </c>
      <c r="W22" s="158">
        <v>2.1095431011889993</v>
      </c>
      <c r="X22" s="158">
        <v>3.189392759744902</v>
      </c>
      <c r="Y22" s="158">
        <v>0.3279062086127784</v>
      </c>
      <c r="Z22" s="158">
        <v>3.0833556290213378</v>
      </c>
      <c r="AA22" s="158">
        <v>3.4264387924032578</v>
      </c>
      <c r="AB22" s="159">
        <f t="shared" si="1"/>
        <v>23.864015585526378</v>
      </c>
      <c r="AC22" s="159">
        <f t="shared" si="0"/>
        <v>87.11954960095255</v>
      </c>
      <c r="AD22" s="125">
        <v>234.79332636802926</v>
      </c>
      <c r="AE22" s="125">
        <v>416.6666666666667</v>
      </c>
      <c r="AF22" s="125">
        <v>1406.6099592415383</v>
      </c>
      <c r="AG22" s="125">
        <v>5190.617674524013</v>
      </c>
      <c r="AH22" s="125">
        <v>66666.66666666667</v>
      </c>
      <c r="AI22" s="125">
        <v>3674.242424242424</v>
      </c>
      <c r="AJ22" s="125">
        <v>15.565242362073148</v>
      </c>
      <c r="AK22" s="125">
        <v>568.1818181818181</v>
      </c>
      <c r="AL22" s="125">
        <v>20.643939393939394</v>
      </c>
      <c r="AM22" s="56" t="s">
        <v>48</v>
      </c>
      <c r="AN22" s="160">
        <v>26.4</v>
      </c>
      <c r="AO22" s="120"/>
    </row>
    <row r="23" spans="1:41" s="31" customFormat="1" ht="19.5" customHeight="1">
      <c r="A23" s="30">
        <v>22</v>
      </c>
      <c r="B23" s="30" t="s">
        <v>35</v>
      </c>
      <c r="C23" s="30" t="s">
        <v>38</v>
      </c>
      <c r="D23" s="30" t="s">
        <v>300</v>
      </c>
      <c r="E23" s="30" t="s">
        <v>301</v>
      </c>
      <c r="F23" s="115">
        <v>38603</v>
      </c>
      <c r="G23" s="30" t="s">
        <v>302</v>
      </c>
      <c r="H23" s="116">
        <v>38681</v>
      </c>
      <c r="I23" s="30" t="s">
        <v>303</v>
      </c>
      <c r="J23" s="117" t="s">
        <v>304</v>
      </c>
      <c r="K23" s="118" t="s">
        <v>42</v>
      </c>
      <c r="L23" s="118" t="s">
        <v>42</v>
      </c>
      <c r="M23" s="118" t="s">
        <v>220</v>
      </c>
      <c r="N23" s="127" t="s">
        <v>42</v>
      </c>
      <c r="O23" s="127" t="s">
        <v>42</v>
      </c>
      <c r="P23" s="161">
        <v>4.090256209739616</v>
      </c>
      <c r="Q23" s="161">
        <v>0.13436175282370183</v>
      </c>
      <c r="R23" s="161">
        <v>0.5400645938466119</v>
      </c>
      <c r="S23" s="161">
        <v>0.3067850600871816</v>
      </c>
      <c r="T23" s="161">
        <v>0.035956249721251964</v>
      </c>
      <c r="U23" s="161">
        <v>0.15862732852790176</v>
      </c>
      <c r="V23" s="161">
        <v>0.04066558722425004</v>
      </c>
      <c r="W23" s="161">
        <v>0.022694240407904204</v>
      </c>
      <c r="X23" s="161">
        <v>0.03495767574301421</v>
      </c>
      <c r="Y23" s="161">
        <v>0.00506166175338142</v>
      </c>
      <c r="Z23" s="161">
        <v>0.03344096553356515</v>
      </c>
      <c r="AA23" s="161">
        <v>0.04535613427091413</v>
      </c>
      <c r="AB23" s="162">
        <f t="shared" si="1"/>
        <v>0.3767598431821829</v>
      </c>
      <c r="AC23" s="162">
        <f t="shared" si="0"/>
        <v>5.448227459679295</v>
      </c>
      <c r="AD23" s="119">
        <v>2.8626992693827664</v>
      </c>
      <c r="AE23" s="119" t="s">
        <v>305</v>
      </c>
      <c r="AF23" s="119" t="s">
        <v>197</v>
      </c>
      <c r="AG23" s="119">
        <v>320</v>
      </c>
      <c r="AH23" s="119">
        <v>200</v>
      </c>
      <c r="AI23" s="119">
        <v>12.93165740385559</v>
      </c>
      <c r="AJ23" s="119">
        <v>0.6587152198542333</v>
      </c>
      <c r="AK23" s="119">
        <v>2.2212904894867838</v>
      </c>
      <c r="AL23" s="119">
        <v>1.07</v>
      </c>
      <c r="AM23" s="21" t="s">
        <v>47</v>
      </c>
      <c r="AN23" s="164"/>
      <c r="AO23" s="30"/>
    </row>
    <row r="24" spans="1:41" s="3" customFormat="1" ht="19.5" customHeight="1">
      <c r="A24" s="2">
        <v>23</v>
      </c>
      <c r="B24" s="2" t="s">
        <v>35</v>
      </c>
      <c r="C24" s="2" t="s">
        <v>38</v>
      </c>
      <c r="D24" s="2" t="s">
        <v>45</v>
      </c>
      <c r="E24" s="2" t="s">
        <v>306</v>
      </c>
      <c r="F24" s="96">
        <v>38603</v>
      </c>
      <c r="G24" s="2" t="s">
        <v>307</v>
      </c>
      <c r="H24" s="97">
        <v>38681</v>
      </c>
      <c r="I24" s="2" t="s">
        <v>308</v>
      </c>
      <c r="J24" s="99" t="s">
        <v>309</v>
      </c>
      <c r="K24" s="98" t="s">
        <v>42</v>
      </c>
      <c r="L24" s="98" t="s">
        <v>42</v>
      </c>
      <c r="M24" s="98" t="s">
        <v>220</v>
      </c>
      <c r="N24" s="103" t="s">
        <v>42</v>
      </c>
      <c r="O24" s="103" t="s">
        <v>42</v>
      </c>
      <c r="P24" s="150">
        <v>5.56901513695628</v>
      </c>
      <c r="Q24" s="150">
        <v>0.1626298365698243</v>
      </c>
      <c r="R24" s="150">
        <v>0.8878881531244615</v>
      </c>
      <c r="S24" s="150">
        <v>0.5548634462796597</v>
      </c>
      <c r="T24" s="150">
        <v>0.04808292101398368</v>
      </c>
      <c r="U24" s="150">
        <v>0.21538260381778668</v>
      </c>
      <c r="V24" s="150">
        <v>0.03897076572931375</v>
      </c>
      <c r="W24" s="150">
        <v>0.02140480643878421</v>
      </c>
      <c r="X24" s="150">
        <v>0.028421112962480007</v>
      </c>
      <c r="Y24" s="150">
        <v>0.006228589572053791</v>
      </c>
      <c r="Z24" s="150">
        <v>0.032038785218871046</v>
      </c>
      <c r="AA24" s="150">
        <v>0.0418870011004091</v>
      </c>
      <c r="AB24" s="153">
        <f t="shared" si="1"/>
        <v>0.4324165858536823</v>
      </c>
      <c r="AC24" s="153">
        <f t="shared" si="0"/>
        <v>7.606813158783908</v>
      </c>
      <c r="AD24" s="93">
        <v>1.659981051825274</v>
      </c>
      <c r="AE24" s="93" t="s">
        <v>305</v>
      </c>
      <c r="AF24" s="93" t="s">
        <v>197</v>
      </c>
      <c r="AG24" s="93">
        <v>260</v>
      </c>
      <c r="AH24" s="93">
        <v>260</v>
      </c>
      <c r="AI24" s="93">
        <v>7.1317704448789545</v>
      </c>
      <c r="AJ24" s="93">
        <v>0.14956963454211938</v>
      </c>
      <c r="AK24" s="93">
        <v>1.3505613900703504</v>
      </c>
      <c r="AL24" s="93">
        <v>1.09</v>
      </c>
      <c r="AM24" s="5" t="s">
        <v>47</v>
      </c>
      <c r="AN24" s="154"/>
      <c r="AO24" s="2"/>
    </row>
    <row r="25" spans="1:41" s="3" customFormat="1" ht="19.5" customHeight="1">
      <c r="A25" s="2">
        <v>24</v>
      </c>
      <c r="B25" s="2" t="s">
        <v>35</v>
      </c>
      <c r="C25" s="2" t="s">
        <v>37</v>
      </c>
      <c r="D25" s="2" t="s">
        <v>310</v>
      </c>
      <c r="E25" s="2" t="s">
        <v>311</v>
      </c>
      <c r="F25" s="96">
        <v>38562</v>
      </c>
      <c r="G25" s="2" t="s">
        <v>312</v>
      </c>
      <c r="H25" s="97">
        <v>38681</v>
      </c>
      <c r="I25" s="2" t="s">
        <v>313</v>
      </c>
      <c r="J25" s="99" t="s">
        <v>314</v>
      </c>
      <c r="K25" s="98" t="s">
        <v>42</v>
      </c>
      <c r="L25" s="98" t="s">
        <v>42</v>
      </c>
      <c r="M25" s="98" t="s">
        <v>203</v>
      </c>
      <c r="N25" s="98" t="s">
        <v>203</v>
      </c>
      <c r="O25" s="98" t="s">
        <v>203</v>
      </c>
      <c r="P25" s="150">
        <v>0.8898460688740858</v>
      </c>
      <c r="Q25" s="150">
        <v>0.027688763358985936</v>
      </c>
      <c r="R25" s="150">
        <v>0.3883250609089309</v>
      </c>
      <c r="S25" s="150">
        <v>0.29291153019108035</v>
      </c>
      <c r="T25" s="150">
        <v>0.03974324612524057</v>
      </c>
      <c r="U25" s="150">
        <v>0.05812816139549552</v>
      </c>
      <c r="V25" s="150">
        <v>0.09468411683184243</v>
      </c>
      <c r="W25" s="150">
        <v>0.04056273526774654</v>
      </c>
      <c r="X25" s="150">
        <v>0.05563762482595319</v>
      </c>
      <c r="Y25" s="150">
        <v>0.010048773914237575</v>
      </c>
      <c r="Z25" s="150">
        <v>0.09891120849676628</v>
      </c>
      <c r="AA25" s="150">
        <v>0.09400865892247252</v>
      </c>
      <c r="AB25" s="153">
        <f t="shared" si="1"/>
        <v>0.49172452577975456</v>
      </c>
      <c r="AC25" s="153">
        <f t="shared" si="0"/>
        <v>2.0904959491128374</v>
      </c>
      <c r="AD25" s="93">
        <v>6.5368832903903025</v>
      </c>
      <c r="AE25" s="93">
        <v>110</v>
      </c>
      <c r="AF25" s="93">
        <v>270.93870280243016</v>
      </c>
      <c r="AG25" s="93">
        <v>3700</v>
      </c>
      <c r="AH25" s="93">
        <v>25900</v>
      </c>
      <c r="AI25" s="93">
        <v>270</v>
      </c>
      <c r="AJ25" s="93">
        <v>31.181410439927475</v>
      </c>
      <c r="AK25" s="93">
        <v>9.471323599580112</v>
      </c>
      <c r="AL25" s="93">
        <v>2.53</v>
      </c>
      <c r="AM25" s="5" t="s">
        <v>47</v>
      </c>
      <c r="AN25" s="154"/>
      <c r="AO25" s="2"/>
    </row>
    <row r="26" spans="1:41" s="104" customFormat="1" ht="19.5" customHeight="1">
      <c r="A26" s="100">
        <v>25</v>
      </c>
      <c r="B26" s="100" t="s">
        <v>35</v>
      </c>
      <c r="C26" s="100" t="s">
        <v>7</v>
      </c>
      <c r="D26" s="100" t="s">
        <v>36</v>
      </c>
      <c r="E26" s="100" t="s">
        <v>315</v>
      </c>
      <c r="F26" s="101">
        <v>38562</v>
      </c>
      <c r="G26" s="100" t="s">
        <v>316</v>
      </c>
      <c r="H26" s="102">
        <v>38681</v>
      </c>
      <c r="I26" s="100" t="s">
        <v>317</v>
      </c>
      <c r="J26" s="90" t="s">
        <v>318</v>
      </c>
      <c r="K26" s="103" t="s">
        <v>42</v>
      </c>
      <c r="L26" s="103" t="s">
        <v>42</v>
      </c>
      <c r="M26" s="103" t="s">
        <v>42</v>
      </c>
      <c r="N26" s="103" t="s">
        <v>220</v>
      </c>
      <c r="O26" s="103" t="s">
        <v>203</v>
      </c>
      <c r="P26" s="156">
        <v>25.972299418794194</v>
      </c>
      <c r="Q26" s="156">
        <v>1.3026969717149033</v>
      </c>
      <c r="R26" s="156">
        <v>16.039237832366993</v>
      </c>
      <c r="S26" s="156">
        <v>7.746691209302028</v>
      </c>
      <c r="T26" s="156">
        <v>2.3761087030040153</v>
      </c>
      <c r="U26" s="156">
        <v>3.634112786604982</v>
      </c>
      <c r="V26" s="156">
        <v>2.8285459522285494</v>
      </c>
      <c r="W26" s="156">
        <v>1.369547829572887</v>
      </c>
      <c r="X26" s="156">
        <v>1.9306485796760362</v>
      </c>
      <c r="Y26" s="156">
        <v>0.2094207787137893</v>
      </c>
      <c r="Z26" s="156">
        <v>2.0000720526582962</v>
      </c>
      <c r="AA26" s="156">
        <v>2.27417803002732</v>
      </c>
      <c r="AB26" s="153">
        <f t="shared" si="1"/>
        <v>16.622634712485876</v>
      </c>
      <c r="AC26" s="153">
        <f t="shared" si="0"/>
        <v>67.68356014466399</v>
      </c>
      <c r="AD26" s="93">
        <v>545.6634118322803</v>
      </c>
      <c r="AE26" s="93">
        <v>2297.0027402255314</v>
      </c>
      <c r="AF26" s="93">
        <v>1142.3620761106645</v>
      </c>
      <c r="AG26" s="93">
        <v>4221.711659965537</v>
      </c>
      <c r="AH26" s="93">
        <v>13785.180930499713</v>
      </c>
      <c r="AI26" s="93">
        <v>488.22515795519814</v>
      </c>
      <c r="AJ26" s="93">
        <v>25.829448691583668</v>
      </c>
      <c r="AK26" s="93">
        <v>689.2590465249856</v>
      </c>
      <c r="AL26" s="93">
        <v>43.595634692705346</v>
      </c>
      <c r="AM26" s="5" t="s">
        <v>48</v>
      </c>
      <c r="AN26" s="157">
        <v>34.82</v>
      </c>
      <c r="AO26" s="100"/>
    </row>
    <row r="27" spans="1:41" s="104" customFormat="1" ht="19.5" customHeight="1">
      <c r="A27" s="100">
        <v>26</v>
      </c>
      <c r="B27" s="100" t="s">
        <v>35</v>
      </c>
      <c r="C27" s="100" t="s">
        <v>39</v>
      </c>
      <c r="D27" s="100" t="s">
        <v>319</v>
      </c>
      <c r="E27" s="100" t="s">
        <v>320</v>
      </c>
      <c r="F27" s="101">
        <v>38603</v>
      </c>
      <c r="G27" s="100" t="s">
        <v>321</v>
      </c>
      <c r="H27" s="102">
        <v>38681</v>
      </c>
      <c r="I27" s="100" t="s">
        <v>322</v>
      </c>
      <c r="J27" s="90" t="s">
        <v>323</v>
      </c>
      <c r="K27" s="103" t="s">
        <v>42</v>
      </c>
      <c r="L27" s="103" t="s">
        <v>42</v>
      </c>
      <c r="M27" s="103" t="s">
        <v>220</v>
      </c>
      <c r="N27" s="103" t="s">
        <v>203</v>
      </c>
      <c r="O27" s="103" t="s">
        <v>220</v>
      </c>
      <c r="P27" s="156">
        <v>22.14208568355052</v>
      </c>
      <c r="Q27" s="156">
        <v>0.6892707368311782</v>
      </c>
      <c r="R27" s="156">
        <v>13.86414724681636</v>
      </c>
      <c r="S27" s="156">
        <v>6.462032935434262</v>
      </c>
      <c r="T27" s="156">
        <v>2.0637404678387328</v>
      </c>
      <c r="U27" s="156">
        <v>4.06902109476851</v>
      </c>
      <c r="V27" s="156">
        <v>4.721615265875281</v>
      </c>
      <c r="W27" s="156">
        <v>2.1098394657928625</v>
      </c>
      <c r="X27" s="156">
        <v>2.933223243036293</v>
      </c>
      <c r="Y27" s="156">
        <v>0.3565965709473948</v>
      </c>
      <c r="Z27" s="156">
        <v>3.5014166281807726</v>
      </c>
      <c r="AA27" s="156">
        <v>3.7432479063603967</v>
      </c>
      <c r="AB27" s="153">
        <f t="shared" si="1"/>
        <v>23.498700642800245</v>
      </c>
      <c r="AC27" s="153">
        <f t="shared" si="0"/>
        <v>66.65623724543256</v>
      </c>
      <c r="AD27" s="93">
        <v>373.56321839080465</v>
      </c>
      <c r="AE27" s="93">
        <v>689.6551724137931</v>
      </c>
      <c r="AF27" s="93">
        <v>1688.9578189585918</v>
      </c>
      <c r="AG27" s="93">
        <v>7097.701149425288</v>
      </c>
      <c r="AH27" s="93">
        <v>58333.333333333336</v>
      </c>
      <c r="AI27" s="93">
        <v>1552.9938599239888</v>
      </c>
      <c r="AJ27" s="93">
        <v>37.677261339771825</v>
      </c>
      <c r="AK27" s="93">
        <v>834.515671301837</v>
      </c>
      <c r="AL27" s="93">
        <v>33.764367816091955</v>
      </c>
      <c r="AM27" s="5" t="s">
        <v>48</v>
      </c>
      <c r="AN27" s="157">
        <v>34.8</v>
      </c>
      <c r="AO27" s="100"/>
    </row>
    <row r="28" spans="1:41" s="126" customFormat="1" ht="19.5" customHeight="1" thickBot="1">
      <c r="A28" s="120">
        <v>27</v>
      </c>
      <c r="B28" s="120" t="s">
        <v>35</v>
      </c>
      <c r="C28" s="120" t="s">
        <v>39</v>
      </c>
      <c r="D28" s="120" t="s">
        <v>324</v>
      </c>
      <c r="E28" s="120" t="s">
        <v>325</v>
      </c>
      <c r="F28" s="121">
        <v>38603</v>
      </c>
      <c r="G28" s="120" t="s">
        <v>326</v>
      </c>
      <c r="H28" s="122">
        <v>38681</v>
      </c>
      <c r="I28" s="120" t="s">
        <v>327</v>
      </c>
      <c r="J28" s="128" t="s">
        <v>328</v>
      </c>
      <c r="K28" s="124" t="s">
        <v>42</v>
      </c>
      <c r="L28" s="124" t="s">
        <v>42</v>
      </c>
      <c r="M28" s="124" t="s">
        <v>220</v>
      </c>
      <c r="N28" s="124" t="s">
        <v>203</v>
      </c>
      <c r="O28" s="124" t="s">
        <v>220</v>
      </c>
      <c r="P28" s="158">
        <v>21.299093590855495</v>
      </c>
      <c r="Q28" s="158">
        <v>1.1511824052929491</v>
      </c>
      <c r="R28" s="158">
        <v>23.576946209769684</v>
      </c>
      <c r="S28" s="158">
        <v>14.245779184648713</v>
      </c>
      <c r="T28" s="158">
        <v>5.688648076533578</v>
      </c>
      <c r="U28" s="158">
        <v>8.614507133586182</v>
      </c>
      <c r="V28" s="158">
        <v>9.372697613002206</v>
      </c>
      <c r="W28" s="158">
        <v>4.4239621082635905</v>
      </c>
      <c r="X28" s="158">
        <v>6.966815382380951</v>
      </c>
      <c r="Y28" s="158">
        <v>0.8265282508960182</v>
      </c>
      <c r="Z28" s="158">
        <v>6.765899443354735</v>
      </c>
      <c r="AA28" s="158">
        <v>7.6736589516808404</v>
      </c>
      <c r="AB28" s="159">
        <f t="shared" si="1"/>
        <v>50.332716959698104</v>
      </c>
      <c r="AC28" s="159">
        <f t="shared" si="0"/>
        <v>110.60571835026495</v>
      </c>
      <c r="AD28" s="125">
        <v>3486.11809003696</v>
      </c>
      <c r="AE28" s="125">
        <v>3067.226890756302</v>
      </c>
      <c r="AF28" s="125">
        <v>5417.8549251437735</v>
      </c>
      <c r="AG28" s="125">
        <v>14159.663865546217</v>
      </c>
      <c r="AH28" s="125">
        <v>50000</v>
      </c>
      <c r="AI28" s="125">
        <v>3276.0178850718075</v>
      </c>
      <c r="AJ28" s="125">
        <v>78.00897796689652</v>
      </c>
      <c r="AK28" s="125">
        <v>2436.974789915966</v>
      </c>
      <c r="AL28" s="125">
        <v>23.0672268907563</v>
      </c>
      <c r="AM28" s="56" t="s">
        <v>48</v>
      </c>
      <c r="AN28" s="160">
        <v>23.8</v>
      </c>
      <c r="AO28" s="120"/>
    </row>
    <row r="29" spans="1:41" s="31" customFormat="1" ht="19.5" customHeight="1">
      <c r="A29" s="30">
        <v>28</v>
      </c>
      <c r="B29" s="30" t="s">
        <v>40</v>
      </c>
      <c r="C29" s="30" t="s">
        <v>38</v>
      </c>
      <c r="D29" s="30" t="s">
        <v>46</v>
      </c>
      <c r="E29" s="30" t="s">
        <v>329</v>
      </c>
      <c r="F29" s="115">
        <v>38603</v>
      </c>
      <c r="G29" s="30" t="s">
        <v>330</v>
      </c>
      <c r="H29" s="116">
        <v>38681</v>
      </c>
      <c r="I29" s="30" t="s">
        <v>331</v>
      </c>
      <c r="J29" s="117" t="s">
        <v>332</v>
      </c>
      <c r="K29" s="118" t="s">
        <v>42</v>
      </c>
      <c r="L29" s="118" t="s">
        <v>42</v>
      </c>
      <c r="M29" s="118" t="s">
        <v>203</v>
      </c>
      <c r="N29" s="127" t="s">
        <v>42</v>
      </c>
      <c r="O29" s="127" t="s">
        <v>42</v>
      </c>
      <c r="P29" s="161">
        <v>4.355566939367489</v>
      </c>
      <c r="Q29" s="161">
        <v>0.19758910638444943</v>
      </c>
      <c r="R29" s="161">
        <v>0.6832701649030954</v>
      </c>
      <c r="S29" s="161">
        <v>0.43984286761391195</v>
      </c>
      <c r="T29" s="161">
        <v>0.06674357695735371</v>
      </c>
      <c r="U29" s="161">
        <v>0.22497066751941822</v>
      </c>
      <c r="V29" s="161">
        <v>0.043174417713715545</v>
      </c>
      <c r="W29" s="161">
        <v>0.028803965165828664</v>
      </c>
      <c r="X29" s="161">
        <v>0.04834664575245663</v>
      </c>
      <c r="Y29" s="161">
        <v>0.005143425244904612</v>
      </c>
      <c r="Z29" s="161">
        <v>0.042049754021117394</v>
      </c>
      <c r="AA29" s="161">
        <v>0.04708115954733064</v>
      </c>
      <c r="AB29" s="162">
        <f t="shared" si="1"/>
        <v>0.5063136119221254</v>
      </c>
      <c r="AC29" s="162">
        <f t="shared" si="0"/>
        <v>6.182582690191071</v>
      </c>
      <c r="AD29" s="119">
        <v>1.878562670235967</v>
      </c>
      <c r="AE29" s="119" t="s">
        <v>305</v>
      </c>
      <c r="AF29" s="119" t="s">
        <v>197</v>
      </c>
      <c r="AG29" s="119">
        <v>350</v>
      </c>
      <c r="AH29" s="119">
        <v>310</v>
      </c>
      <c r="AI29" s="119">
        <v>9.375029250166142</v>
      </c>
      <c r="AJ29" s="119">
        <v>0.09023091251158306</v>
      </c>
      <c r="AK29" s="119">
        <v>1.3665677621048888</v>
      </c>
      <c r="AL29" s="119">
        <v>1.04</v>
      </c>
      <c r="AM29" s="21" t="s">
        <v>47</v>
      </c>
      <c r="AN29" s="164"/>
      <c r="AO29" s="30"/>
    </row>
    <row r="30" spans="1:41" s="3" customFormat="1" ht="19.5" customHeight="1">
      <c r="A30" s="2">
        <v>29</v>
      </c>
      <c r="B30" s="2" t="s">
        <v>40</v>
      </c>
      <c r="C30" s="2" t="s">
        <v>38</v>
      </c>
      <c r="D30" s="2" t="s">
        <v>333</v>
      </c>
      <c r="E30" s="2" t="s">
        <v>334</v>
      </c>
      <c r="F30" s="96">
        <v>38603</v>
      </c>
      <c r="G30" s="2" t="s">
        <v>335</v>
      </c>
      <c r="H30" s="97">
        <v>38681</v>
      </c>
      <c r="I30" s="2" t="s">
        <v>336</v>
      </c>
      <c r="J30" s="99" t="s">
        <v>337</v>
      </c>
      <c r="K30" s="98" t="s">
        <v>42</v>
      </c>
      <c r="L30" s="98" t="s">
        <v>42</v>
      </c>
      <c r="M30" s="98" t="s">
        <v>203</v>
      </c>
      <c r="N30" s="103" t="s">
        <v>42</v>
      </c>
      <c r="O30" s="103" t="s">
        <v>42</v>
      </c>
      <c r="P30" s="150">
        <v>6.889579160178326</v>
      </c>
      <c r="Q30" s="150">
        <v>0.17945813701858498</v>
      </c>
      <c r="R30" s="150">
        <v>1.2510041552323274</v>
      </c>
      <c r="S30" s="150">
        <v>0.7420624009293392</v>
      </c>
      <c r="T30" s="150">
        <v>0.04112821733037937</v>
      </c>
      <c r="U30" s="150">
        <v>0.5530385533352865</v>
      </c>
      <c r="V30" s="150">
        <v>0.0433959855683184</v>
      </c>
      <c r="W30" s="150">
        <v>0.022333127701684555</v>
      </c>
      <c r="X30" s="150">
        <v>0.01963783518684868</v>
      </c>
      <c r="Y30" s="150" t="s">
        <v>204</v>
      </c>
      <c r="Z30" s="150">
        <v>0.02599765954590927</v>
      </c>
      <c r="AA30" s="150">
        <v>0.048517189089854265</v>
      </c>
      <c r="AB30" s="153">
        <f t="shared" si="1"/>
        <v>0.7540485677582811</v>
      </c>
      <c r="AC30" s="153">
        <f t="shared" si="0"/>
        <v>9.81615242111686</v>
      </c>
      <c r="AD30" s="93">
        <v>1.5631593259754506</v>
      </c>
      <c r="AE30" s="93">
        <v>18.97827330438941</v>
      </c>
      <c r="AF30" s="93" t="s">
        <v>197</v>
      </c>
      <c r="AG30" s="93">
        <v>380</v>
      </c>
      <c r="AH30" s="93">
        <v>400</v>
      </c>
      <c r="AI30" s="93">
        <v>10.723629305252102</v>
      </c>
      <c r="AJ30" s="93">
        <v>0.10727380137468</v>
      </c>
      <c r="AK30" s="93">
        <v>2.466172181952871</v>
      </c>
      <c r="AL30" s="93">
        <v>1.82</v>
      </c>
      <c r="AM30" s="5" t="s">
        <v>47</v>
      </c>
      <c r="AN30" s="157"/>
      <c r="AO30" s="2"/>
    </row>
    <row r="31" spans="1:41" s="3" customFormat="1" ht="19.5" customHeight="1">
      <c r="A31" s="2">
        <v>30</v>
      </c>
      <c r="B31" s="2" t="s">
        <v>40</v>
      </c>
      <c r="C31" s="2" t="s">
        <v>37</v>
      </c>
      <c r="D31" s="2" t="s">
        <v>338</v>
      </c>
      <c r="E31" s="2" t="s">
        <v>339</v>
      </c>
      <c r="F31" s="96">
        <v>38565</v>
      </c>
      <c r="G31" s="2" t="s">
        <v>340</v>
      </c>
      <c r="H31" s="97">
        <v>38681</v>
      </c>
      <c r="I31" s="2" t="s">
        <v>341</v>
      </c>
      <c r="J31" s="90" t="s">
        <v>342</v>
      </c>
      <c r="K31" s="98" t="s">
        <v>42</v>
      </c>
      <c r="L31" s="98" t="s">
        <v>42</v>
      </c>
      <c r="M31" s="98" t="s">
        <v>42</v>
      </c>
      <c r="N31" s="103" t="s">
        <v>42</v>
      </c>
      <c r="O31" s="98" t="s">
        <v>220</v>
      </c>
      <c r="P31" s="150">
        <v>1.5908842683667792</v>
      </c>
      <c r="Q31" s="150">
        <v>0.05983113387563501</v>
      </c>
      <c r="R31" s="150">
        <v>0.35307460952615305</v>
      </c>
      <c r="S31" s="150">
        <v>0.2739932718560685</v>
      </c>
      <c r="T31" s="150">
        <v>0.019270216069024272</v>
      </c>
      <c r="U31" s="150">
        <v>0.04541829613953051</v>
      </c>
      <c r="V31" s="150">
        <v>0.039653054005319974</v>
      </c>
      <c r="W31" s="150">
        <v>0.021388979532260422</v>
      </c>
      <c r="X31" s="150">
        <v>0.021403255766485472</v>
      </c>
      <c r="Y31" s="150" t="s">
        <v>204</v>
      </c>
      <c r="Z31" s="150">
        <v>0.04979786790388907</v>
      </c>
      <c r="AA31" s="150">
        <v>0.05341433089899065</v>
      </c>
      <c r="AB31" s="153">
        <f t="shared" si="1"/>
        <v>0.25034600031550036</v>
      </c>
      <c r="AC31" s="153">
        <f t="shared" si="0"/>
        <v>2.5281292839401366</v>
      </c>
      <c r="AD31" s="93">
        <v>9.113811499703615</v>
      </c>
      <c r="AE31" s="93">
        <v>37.19126654811303</v>
      </c>
      <c r="AF31" s="93">
        <v>34.57814661134163</v>
      </c>
      <c r="AG31" s="93">
        <v>2979.7964829085163</v>
      </c>
      <c r="AH31" s="93">
        <v>13200</v>
      </c>
      <c r="AI31" s="93">
        <v>1420</v>
      </c>
      <c r="AJ31" s="93">
        <v>15.100770598695908</v>
      </c>
      <c r="AK31" s="93">
        <v>57.22683264177041</v>
      </c>
      <c r="AL31" s="93">
        <v>3.86</v>
      </c>
      <c r="AM31" s="5" t="s">
        <v>47</v>
      </c>
      <c r="AN31" s="157"/>
      <c r="AO31" s="2"/>
    </row>
    <row r="32" spans="1:41" s="104" customFormat="1" ht="19.5" customHeight="1">
      <c r="A32" s="100">
        <v>31</v>
      </c>
      <c r="B32" s="100" t="s">
        <v>40</v>
      </c>
      <c r="C32" s="100" t="s">
        <v>7</v>
      </c>
      <c r="D32" s="100" t="s">
        <v>343</v>
      </c>
      <c r="E32" s="100" t="s">
        <v>344</v>
      </c>
      <c r="F32" s="101">
        <v>38565</v>
      </c>
      <c r="G32" s="100" t="s">
        <v>345</v>
      </c>
      <c r="H32" s="102">
        <v>38681</v>
      </c>
      <c r="I32" s="100" t="s">
        <v>346</v>
      </c>
      <c r="J32" s="90" t="s">
        <v>347</v>
      </c>
      <c r="K32" s="103" t="s">
        <v>42</v>
      </c>
      <c r="L32" s="103" t="s">
        <v>42</v>
      </c>
      <c r="M32" s="103" t="s">
        <v>42</v>
      </c>
      <c r="N32" s="103" t="s">
        <v>42</v>
      </c>
      <c r="O32" s="103" t="s">
        <v>220</v>
      </c>
      <c r="P32" s="156">
        <v>26.33894762595198</v>
      </c>
      <c r="Q32" s="156">
        <v>1.1661713941818455</v>
      </c>
      <c r="R32" s="156">
        <v>15.887842996867768</v>
      </c>
      <c r="S32" s="156">
        <v>7.77179545824667</v>
      </c>
      <c r="T32" s="156">
        <v>3.2540679966723762</v>
      </c>
      <c r="U32" s="156">
        <v>4.6623335726468795</v>
      </c>
      <c r="V32" s="156">
        <v>2.9242950250120665</v>
      </c>
      <c r="W32" s="156">
        <v>1.7078691151789296</v>
      </c>
      <c r="X32" s="156">
        <v>2.5165733733082902</v>
      </c>
      <c r="Y32" s="156">
        <v>0.2711388926707839</v>
      </c>
      <c r="Z32" s="156">
        <v>2.114693762514462</v>
      </c>
      <c r="AA32" s="156">
        <v>2.95048149426813</v>
      </c>
      <c r="AB32" s="153">
        <f t="shared" si="1"/>
        <v>20.401453232271916</v>
      </c>
      <c r="AC32" s="153">
        <f t="shared" si="0"/>
        <v>71.56621070752017</v>
      </c>
      <c r="AD32" s="93">
        <v>2120.4671173939764</v>
      </c>
      <c r="AE32" s="93">
        <v>1690.2274124154887</v>
      </c>
      <c r="AF32" s="93">
        <v>1678.8017900888642</v>
      </c>
      <c r="AG32" s="93">
        <v>4333.128457283344</v>
      </c>
      <c r="AH32" s="93">
        <v>14751.075599262445</v>
      </c>
      <c r="AI32" s="93">
        <v>2304.8555623847574</v>
      </c>
      <c r="AJ32" s="93">
        <v>26.235164089116427</v>
      </c>
      <c r="AK32" s="93">
        <v>891.2108174554396</v>
      </c>
      <c r="AL32" s="93">
        <v>34.23478795328826</v>
      </c>
      <c r="AM32" s="5" t="s">
        <v>48</v>
      </c>
      <c r="AN32" s="157">
        <v>32.54</v>
      </c>
      <c r="AO32" s="100"/>
    </row>
    <row r="33" spans="1:41" s="104" customFormat="1" ht="19.5" customHeight="1">
      <c r="A33" s="100">
        <v>32</v>
      </c>
      <c r="B33" s="100" t="s">
        <v>40</v>
      </c>
      <c r="C33" s="100" t="s">
        <v>39</v>
      </c>
      <c r="D33" s="100" t="s">
        <v>348</v>
      </c>
      <c r="E33" s="100" t="s">
        <v>349</v>
      </c>
      <c r="F33" s="101">
        <v>38603</v>
      </c>
      <c r="G33" s="100" t="s">
        <v>350</v>
      </c>
      <c r="H33" s="102">
        <v>38681</v>
      </c>
      <c r="I33" s="100" t="s">
        <v>351</v>
      </c>
      <c r="J33" s="99" t="s">
        <v>352</v>
      </c>
      <c r="K33" s="103" t="s">
        <v>42</v>
      </c>
      <c r="L33" s="103" t="s">
        <v>42</v>
      </c>
      <c r="M33" s="103" t="s">
        <v>220</v>
      </c>
      <c r="N33" s="103" t="s">
        <v>203</v>
      </c>
      <c r="O33" s="103" t="s">
        <v>220</v>
      </c>
      <c r="P33" s="156">
        <v>17.88094646262154</v>
      </c>
      <c r="Q33" s="156">
        <v>1.0749393394967761</v>
      </c>
      <c r="R33" s="156">
        <v>11.474750888518255</v>
      </c>
      <c r="S33" s="156">
        <v>7.031230737493723</v>
      </c>
      <c r="T33" s="156">
        <v>2.5207803630605303</v>
      </c>
      <c r="U33" s="156">
        <v>3.300444732924631</v>
      </c>
      <c r="V33" s="156">
        <v>4.157814486123183</v>
      </c>
      <c r="W33" s="156">
        <v>2.0083942832793302</v>
      </c>
      <c r="X33" s="156">
        <v>3.011797330700604</v>
      </c>
      <c r="Y33" s="156">
        <v>0.29746459315190865</v>
      </c>
      <c r="Z33" s="156">
        <v>3.043530609367758</v>
      </c>
      <c r="AA33" s="156">
        <v>3.1192286908714837</v>
      </c>
      <c r="AB33" s="153">
        <f t="shared" si="1"/>
        <v>21.459455089479427</v>
      </c>
      <c r="AC33" s="153">
        <f t="shared" si="0"/>
        <v>58.921322517609724</v>
      </c>
      <c r="AD33" s="93">
        <v>414.2287241953485</v>
      </c>
      <c r="AE33" s="93">
        <v>1525.4237288135594</v>
      </c>
      <c r="AF33" s="93">
        <v>4575.94771427467</v>
      </c>
      <c r="AG33" s="93">
        <v>8248.587570621468</v>
      </c>
      <c r="AH33" s="93">
        <v>84180.790960452</v>
      </c>
      <c r="AI33" s="93">
        <v>3217.788066964378</v>
      </c>
      <c r="AJ33" s="93">
        <v>32.04039222995693</v>
      </c>
      <c r="AK33" s="93">
        <v>677.9661016949153</v>
      </c>
      <c r="AL33" s="93">
        <v>27.28813559322034</v>
      </c>
      <c r="AM33" s="5" t="s">
        <v>48</v>
      </c>
      <c r="AN33" s="157">
        <v>17.7</v>
      </c>
      <c r="AO33" s="100"/>
    </row>
    <row r="34" spans="1:41" s="126" customFormat="1" ht="19.5" customHeight="1" thickBot="1">
      <c r="A34" s="120">
        <v>33</v>
      </c>
      <c r="B34" s="120" t="s">
        <v>40</v>
      </c>
      <c r="C34" s="120" t="s">
        <v>39</v>
      </c>
      <c r="D34" s="120" t="s">
        <v>333</v>
      </c>
      <c r="E34" s="120" t="s">
        <v>334</v>
      </c>
      <c r="F34" s="121">
        <v>38603</v>
      </c>
      <c r="G34" s="120" t="s">
        <v>353</v>
      </c>
      <c r="H34" s="122">
        <v>38681</v>
      </c>
      <c r="I34" s="120" t="s">
        <v>354</v>
      </c>
      <c r="J34" s="128" t="s">
        <v>355</v>
      </c>
      <c r="K34" s="124" t="s">
        <v>42</v>
      </c>
      <c r="L34" s="124" t="s">
        <v>42</v>
      </c>
      <c r="M34" s="124" t="s">
        <v>231</v>
      </c>
      <c r="N34" s="124" t="s">
        <v>203</v>
      </c>
      <c r="O34" s="124" t="s">
        <v>220</v>
      </c>
      <c r="P34" s="158">
        <v>37.71142682429443</v>
      </c>
      <c r="Q34" s="158">
        <v>3.0067579671681712</v>
      </c>
      <c r="R34" s="158">
        <v>43.77735356133775</v>
      </c>
      <c r="S34" s="158">
        <v>28.649760764659405</v>
      </c>
      <c r="T34" s="158">
        <v>16.192441300505912</v>
      </c>
      <c r="U34" s="158">
        <v>27.26695330792834</v>
      </c>
      <c r="V34" s="158">
        <v>18.547452154728685</v>
      </c>
      <c r="W34" s="158">
        <v>10.036261161185735</v>
      </c>
      <c r="X34" s="158">
        <v>17.579876996233633</v>
      </c>
      <c r="Y34" s="158">
        <v>2.003850436412522</v>
      </c>
      <c r="Z34" s="158">
        <v>15.669993193466302</v>
      </c>
      <c r="AA34" s="158">
        <v>18.94407183850966</v>
      </c>
      <c r="AB34" s="159">
        <f t="shared" si="1"/>
        <v>126.24090038897079</v>
      </c>
      <c r="AC34" s="159">
        <f t="shared" si="0"/>
        <v>239.38619950643053</v>
      </c>
      <c r="AD34" s="125">
        <v>4034.3347639484973</v>
      </c>
      <c r="AE34" s="125">
        <v>3690.987124463519</v>
      </c>
      <c r="AF34" s="125">
        <v>3648.068669527897</v>
      </c>
      <c r="AG34" s="125">
        <v>15579.399141630902</v>
      </c>
      <c r="AH34" s="125">
        <v>66094.42060085837</v>
      </c>
      <c r="AI34" s="125">
        <v>3347.6394849785406</v>
      </c>
      <c r="AJ34" s="125">
        <v>154.9490511876383</v>
      </c>
      <c r="AK34" s="125">
        <v>5150.214592274678</v>
      </c>
      <c r="AL34" s="125">
        <v>31.030042918454935</v>
      </c>
      <c r="AM34" s="56" t="s">
        <v>48</v>
      </c>
      <c r="AN34" s="160">
        <v>23.3</v>
      </c>
      <c r="AO34" s="120"/>
    </row>
    <row r="35" spans="1:41" s="132" customFormat="1" ht="19.5" customHeight="1">
      <c r="A35" s="129">
        <v>34</v>
      </c>
      <c r="B35" s="129" t="s">
        <v>41</v>
      </c>
      <c r="C35" s="129" t="s">
        <v>39</v>
      </c>
      <c r="D35" s="129" t="s">
        <v>356</v>
      </c>
      <c r="E35" s="129" t="s">
        <v>357</v>
      </c>
      <c r="F35" s="130">
        <v>38602</v>
      </c>
      <c r="G35" s="129" t="s">
        <v>358</v>
      </c>
      <c r="H35" s="131">
        <v>38681</v>
      </c>
      <c r="I35" s="129" t="s">
        <v>359</v>
      </c>
      <c r="J35" s="132" t="s">
        <v>360</v>
      </c>
      <c r="K35" s="133" t="s">
        <v>42</v>
      </c>
      <c r="L35" s="133" t="s">
        <v>42</v>
      </c>
      <c r="M35" s="133" t="s">
        <v>231</v>
      </c>
      <c r="N35" s="133" t="s">
        <v>203</v>
      </c>
      <c r="O35" s="133" t="s">
        <v>231</v>
      </c>
      <c r="P35" s="174">
        <v>123.06747236029022</v>
      </c>
      <c r="Q35" s="174">
        <v>1.7197986608941342</v>
      </c>
      <c r="R35" s="174">
        <v>120.25881395794268</v>
      </c>
      <c r="S35" s="174">
        <v>51.24759996433497</v>
      </c>
      <c r="T35" s="174">
        <v>14.954333379557998</v>
      </c>
      <c r="U35" s="174">
        <v>25.00139360556067</v>
      </c>
      <c r="V35" s="174">
        <v>29.30458303642403</v>
      </c>
      <c r="W35" s="174">
        <v>12.783946582593737</v>
      </c>
      <c r="X35" s="174">
        <v>21.836259718570503</v>
      </c>
      <c r="Y35" s="174">
        <v>2.4640968069499576</v>
      </c>
      <c r="Z35" s="174">
        <v>20.85092239198248</v>
      </c>
      <c r="AA35" s="174">
        <v>24.045791194360895</v>
      </c>
      <c r="AB35" s="165">
        <f t="shared" si="1"/>
        <v>151.24132671600026</v>
      </c>
      <c r="AC35" s="165">
        <f t="shared" si="0"/>
        <v>447.5350116594623</v>
      </c>
      <c r="AD35" s="119">
        <v>642.6735218508998</v>
      </c>
      <c r="AE35" s="119">
        <v>951.7776931641573</v>
      </c>
      <c r="AF35" s="119">
        <v>1361.5474340302553</v>
      </c>
      <c r="AG35" s="119">
        <v>11902.313624678662</v>
      </c>
      <c r="AH35" s="119">
        <v>19280.205655526992</v>
      </c>
      <c r="AI35" s="119">
        <v>2416.452442159383</v>
      </c>
      <c r="AJ35" s="119">
        <v>73.58438867279904</v>
      </c>
      <c r="AK35" s="119">
        <v>796.9151670951156</v>
      </c>
      <c r="AL35" s="119">
        <v>38.17480719794344</v>
      </c>
      <c r="AM35" s="21" t="s">
        <v>48</v>
      </c>
      <c r="AN35" s="157">
        <v>38.9</v>
      </c>
      <c r="AO35" s="129"/>
    </row>
    <row r="36" spans="1:41" s="108" customFormat="1" ht="19.5" customHeight="1">
      <c r="A36" s="105">
        <v>35</v>
      </c>
      <c r="B36" s="105" t="s">
        <v>41</v>
      </c>
      <c r="C36" s="105" t="s">
        <v>39</v>
      </c>
      <c r="D36" s="105" t="s">
        <v>361</v>
      </c>
      <c r="E36" s="105" t="s">
        <v>362</v>
      </c>
      <c r="F36" s="106">
        <v>38602</v>
      </c>
      <c r="G36" s="105" t="s">
        <v>363</v>
      </c>
      <c r="H36" s="107">
        <v>38681</v>
      </c>
      <c r="I36" s="105" t="s">
        <v>364</v>
      </c>
      <c r="J36" s="99" t="s">
        <v>365</v>
      </c>
      <c r="K36" s="92" t="s">
        <v>42</v>
      </c>
      <c r="L36" s="92" t="s">
        <v>42</v>
      </c>
      <c r="M36" s="92" t="s">
        <v>220</v>
      </c>
      <c r="N36" s="92" t="s">
        <v>203</v>
      </c>
      <c r="O36" s="92" t="s">
        <v>220</v>
      </c>
      <c r="P36" s="156">
        <v>27.21418366914473</v>
      </c>
      <c r="Q36" s="156">
        <v>1.1564895388702952</v>
      </c>
      <c r="R36" s="156">
        <v>28.402931701209734</v>
      </c>
      <c r="S36" s="156">
        <v>17.519865689721343</v>
      </c>
      <c r="T36" s="156">
        <v>7.227174823530042</v>
      </c>
      <c r="U36" s="156">
        <v>9.117084791621458</v>
      </c>
      <c r="V36" s="156">
        <v>10.611370395184132</v>
      </c>
      <c r="W36" s="156">
        <v>5.036357144719629</v>
      </c>
      <c r="X36" s="156">
        <v>8.154406017523678</v>
      </c>
      <c r="Y36" s="156">
        <v>0.9252879524491106</v>
      </c>
      <c r="Z36" s="156">
        <v>7.947331203366131</v>
      </c>
      <c r="AA36" s="156">
        <v>8.950080212299206</v>
      </c>
      <c r="AB36" s="166">
        <f t="shared" si="1"/>
        <v>57.96909254069339</v>
      </c>
      <c r="AC36" s="166">
        <f t="shared" si="0"/>
        <v>132.26256313963952</v>
      </c>
      <c r="AD36" s="93">
        <v>577.0416847017985</v>
      </c>
      <c r="AE36" s="93">
        <v>838.1502890173409</v>
      </c>
      <c r="AF36" s="93">
        <v>1402.3977719414177</v>
      </c>
      <c r="AG36" s="93">
        <v>11011.560693641619</v>
      </c>
      <c r="AH36" s="93">
        <v>26300.57803468208</v>
      </c>
      <c r="AI36" s="93">
        <v>2253.1576204148996</v>
      </c>
      <c r="AJ36" s="93">
        <v>36.39375857235034</v>
      </c>
      <c r="AK36" s="93">
        <v>578.0346820809249</v>
      </c>
      <c r="AL36" s="93">
        <v>39.27745664739884</v>
      </c>
      <c r="AM36" s="5" t="s">
        <v>48</v>
      </c>
      <c r="AN36" s="60">
        <v>34.5</v>
      </c>
      <c r="AO36" s="173"/>
    </row>
    <row r="37" spans="1:41" s="108" customFormat="1" ht="19.5" customHeight="1">
      <c r="A37" s="105">
        <v>36</v>
      </c>
      <c r="B37" s="105" t="s">
        <v>41</v>
      </c>
      <c r="C37" s="105" t="s">
        <v>39</v>
      </c>
      <c r="D37" s="105" t="s">
        <v>366</v>
      </c>
      <c r="E37" s="105" t="s">
        <v>367</v>
      </c>
      <c r="F37" s="106">
        <v>38602</v>
      </c>
      <c r="G37" s="105" t="s">
        <v>368</v>
      </c>
      <c r="H37" s="107">
        <v>38681</v>
      </c>
      <c r="I37" s="105" t="s">
        <v>369</v>
      </c>
      <c r="J37" s="105" t="s">
        <v>370</v>
      </c>
      <c r="K37" s="92" t="s">
        <v>42</v>
      </c>
      <c r="L37" s="92" t="s">
        <v>42</v>
      </c>
      <c r="M37" s="92" t="s">
        <v>203</v>
      </c>
      <c r="N37" s="92" t="s">
        <v>220</v>
      </c>
      <c r="O37" s="92" t="s">
        <v>203</v>
      </c>
      <c r="P37" s="156">
        <v>15.214799041347359</v>
      </c>
      <c r="Q37" s="156">
        <v>0.445758754566933</v>
      </c>
      <c r="R37" s="156">
        <v>12.208214183300663</v>
      </c>
      <c r="S37" s="156">
        <v>6.711395712530214</v>
      </c>
      <c r="T37" s="156">
        <v>2.194776279021714</v>
      </c>
      <c r="U37" s="156">
        <v>4.7394368105731965</v>
      </c>
      <c r="V37" s="156">
        <v>5.87999141081095</v>
      </c>
      <c r="W37" s="156">
        <v>2.819649224964869</v>
      </c>
      <c r="X37" s="156">
        <v>3.860737841303039</v>
      </c>
      <c r="Y37" s="156">
        <v>0.5099561973820969</v>
      </c>
      <c r="Z37" s="156">
        <v>4.626824537621624</v>
      </c>
      <c r="AA37" s="156">
        <v>5.526547553555263</v>
      </c>
      <c r="AB37" s="166">
        <f t="shared" si="1"/>
        <v>30.15791985523275</v>
      </c>
      <c r="AC37" s="166">
        <f t="shared" si="0"/>
        <v>64.73808754697792</v>
      </c>
      <c r="AD37" s="93">
        <v>751.4450867052024</v>
      </c>
      <c r="AE37" s="93">
        <v>924.8554913294797</v>
      </c>
      <c r="AF37" s="93">
        <v>1517.7304686724137</v>
      </c>
      <c r="AG37" s="93">
        <v>8901.734104046242</v>
      </c>
      <c r="AH37" s="93">
        <v>26589.595375722543</v>
      </c>
      <c r="AI37" s="93">
        <v>1242.7745664739884</v>
      </c>
      <c r="AJ37" s="93">
        <v>84.97272172165837</v>
      </c>
      <c r="AK37" s="93">
        <v>664.7398843930636</v>
      </c>
      <c r="AL37" s="93">
        <v>31.705202312138727</v>
      </c>
      <c r="AM37" s="5" t="s">
        <v>48</v>
      </c>
      <c r="AN37" s="157">
        <v>34.6</v>
      </c>
      <c r="AO37" s="105"/>
    </row>
    <row r="38" spans="1:41" s="108" customFormat="1" ht="19.5" customHeight="1">
      <c r="A38" s="105">
        <v>37</v>
      </c>
      <c r="B38" s="105" t="s">
        <v>41</v>
      </c>
      <c r="C38" s="105" t="s">
        <v>39</v>
      </c>
      <c r="D38" s="105" t="s">
        <v>371</v>
      </c>
      <c r="E38" s="105" t="s">
        <v>372</v>
      </c>
      <c r="F38" s="106">
        <v>38602</v>
      </c>
      <c r="G38" s="105" t="s">
        <v>373</v>
      </c>
      <c r="H38" s="107">
        <v>38681</v>
      </c>
      <c r="I38" s="105" t="s">
        <v>374</v>
      </c>
      <c r="J38" s="105" t="s">
        <v>375</v>
      </c>
      <c r="K38" s="92" t="s">
        <v>42</v>
      </c>
      <c r="L38" s="92" t="s">
        <v>42</v>
      </c>
      <c r="M38" s="92" t="s">
        <v>203</v>
      </c>
      <c r="N38" s="92" t="s">
        <v>42</v>
      </c>
      <c r="O38" s="92" t="s">
        <v>203</v>
      </c>
      <c r="P38" s="156">
        <v>27.6113943478278</v>
      </c>
      <c r="Q38" s="156">
        <v>0.37166339539885995</v>
      </c>
      <c r="R38" s="156">
        <v>21.034526283288244</v>
      </c>
      <c r="S38" s="156">
        <v>9.102778372151953</v>
      </c>
      <c r="T38" s="156">
        <v>2.184312986975055</v>
      </c>
      <c r="U38" s="156">
        <v>4.741385643239451</v>
      </c>
      <c r="V38" s="156">
        <v>5.563707529838662</v>
      </c>
      <c r="W38" s="156">
        <v>2.460812338970098</v>
      </c>
      <c r="X38" s="156">
        <v>3.587201250574315</v>
      </c>
      <c r="Y38" s="156">
        <v>0.4303363063605335</v>
      </c>
      <c r="Z38" s="156">
        <v>3.746586756202796</v>
      </c>
      <c r="AA38" s="156">
        <v>4.452349032349739</v>
      </c>
      <c r="AB38" s="166">
        <f t="shared" si="1"/>
        <v>27.166691844510645</v>
      </c>
      <c r="AC38" s="166">
        <f t="shared" si="0"/>
        <v>85.28705424317752</v>
      </c>
      <c r="AD38" s="93">
        <v>525</v>
      </c>
      <c r="AE38" s="93">
        <v>725</v>
      </c>
      <c r="AF38" s="93">
        <v>1876.4027404064495</v>
      </c>
      <c r="AG38" s="93">
        <v>6725</v>
      </c>
      <c r="AH38" s="93">
        <v>17000</v>
      </c>
      <c r="AI38" s="93">
        <v>900.708582793193</v>
      </c>
      <c r="AJ38" s="93">
        <v>48.522639072137004</v>
      </c>
      <c r="AK38" s="93">
        <v>700</v>
      </c>
      <c r="AL38" s="93">
        <v>19.45</v>
      </c>
      <c r="AM38" s="5" t="s">
        <v>48</v>
      </c>
      <c r="AN38" s="157">
        <v>40</v>
      </c>
      <c r="AO38" s="105"/>
    </row>
    <row r="39" spans="1:41" s="143" customFormat="1" ht="19.5" customHeight="1" thickBot="1">
      <c r="A39" s="139">
        <v>38</v>
      </c>
      <c r="B39" s="139" t="s">
        <v>41</v>
      </c>
      <c r="C39" s="139" t="s">
        <v>39</v>
      </c>
      <c r="D39" s="139" t="s">
        <v>376</v>
      </c>
      <c r="E39" s="139" t="s">
        <v>377</v>
      </c>
      <c r="F39" s="140">
        <v>38602</v>
      </c>
      <c r="G39" s="139" t="s">
        <v>378</v>
      </c>
      <c r="H39" s="141">
        <v>38681</v>
      </c>
      <c r="I39" s="139" t="s">
        <v>379</v>
      </c>
      <c r="J39" s="139" t="s">
        <v>380</v>
      </c>
      <c r="K39" s="142" t="s">
        <v>42</v>
      </c>
      <c r="L39" s="142" t="s">
        <v>42</v>
      </c>
      <c r="M39" s="142" t="s">
        <v>220</v>
      </c>
      <c r="N39" s="142" t="s">
        <v>220</v>
      </c>
      <c r="O39" s="142" t="s">
        <v>231</v>
      </c>
      <c r="P39" s="158">
        <v>21.796877762488062</v>
      </c>
      <c r="Q39" s="158">
        <v>0.510200114968292</v>
      </c>
      <c r="R39" s="158">
        <v>15.661946699536292</v>
      </c>
      <c r="S39" s="158">
        <v>7.748728833768926</v>
      </c>
      <c r="T39" s="158">
        <v>1.9746613859388635</v>
      </c>
      <c r="U39" s="158">
        <v>4.154108061512765</v>
      </c>
      <c r="V39" s="158">
        <v>4.855779653881312</v>
      </c>
      <c r="W39" s="158">
        <v>2.160740242531831</v>
      </c>
      <c r="X39" s="158">
        <v>3.0151047355322413</v>
      </c>
      <c r="Y39" s="158">
        <v>0.36881624956832226</v>
      </c>
      <c r="Z39" s="158">
        <v>3.339835796533865</v>
      </c>
      <c r="AA39" s="158">
        <v>3.858160908160068</v>
      </c>
      <c r="AB39" s="167">
        <f t="shared" si="1"/>
        <v>23.72720703365927</v>
      </c>
      <c r="AC39" s="167">
        <f t="shared" si="0"/>
        <v>69.44496044442084</v>
      </c>
      <c r="AD39" s="125">
        <v>244.8453608247423</v>
      </c>
      <c r="AE39" s="125">
        <v>489.6907216494846</v>
      </c>
      <c r="AF39" s="125">
        <v>1109.220794610059</v>
      </c>
      <c r="AG39" s="125">
        <v>4846.0711738959135</v>
      </c>
      <c r="AH39" s="125">
        <v>20360.824742268043</v>
      </c>
      <c r="AI39" s="125">
        <v>695.8762886597939</v>
      </c>
      <c r="AJ39" s="125">
        <v>30.407245757169292</v>
      </c>
      <c r="AK39" s="125">
        <v>541.2371134020619</v>
      </c>
      <c r="AL39" s="125">
        <v>42.0360824742268</v>
      </c>
      <c r="AM39" s="56" t="s">
        <v>48</v>
      </c>
      <c r="AN39" s="160">
        <v>38.8</v>
      </c>
      <c r="AO39" s="139"/>
    </row>
    <row r="40" spans="1:41" s="136" customFormat="1" ht="19.5" customHeight="1">
      <c r="A40" s="134" t="s">
        <v>55</v>
      </c>
      <c r="B40" s="135" t="s">
        <v>34</v>
      </c>
      <c r="C40" s="135" t="s">
        <v>7</v>
      </c>
      <c r="D40" s="136" t="s">
        <v>57</v>
      </c>
      <c r="E40" s="135" t="s">
        <v>58</v>
      </c>
      <c r="F40" s="137">
        <v>38613</v>
      </c>
      <c r="G40" s="129" t="s">
        <v>381</v>
      </c>
      <c r="H40" s="131">
        <v>38681</v>
      </c>
      <c r="I40" s="135" t="s">
        <v>382</v>
      </c>
      <c r="J40" s="135" t="s">
        <v>60</v>
      </c>
      <c r="K40" s="133" t="s">
        <v>42</v>
      </c>
      <c r="L40" s="133" t="s">
        <v>42</v>
      </c>
      <c r="M40" s="134" t="s">
        <v>203</v>
      </c>
      <c r="N40" s="134" t="s">
        <v>203</v>
      </c>
      <c r="O40" s="134" t="s">
        <v>203</v>
      </c>
      <c r="P40" s="161">
        <v>51.47929324161355</v>
      </c>
      <c r="Q40" s="161">
        <v>1.8663563255388338</v>
      </c>
      <c r="R40" s="161">
        <v>20.045852642745142</v>
      </c>
      <c r="S40" s="161">
        <v>9.309334784115812</v>
      </c>
      <c r="T40" s="161">
        <v>3.132366309167225</v>
      </c>
      <c r="U40" s="161">
        <v>4.993956822695269</v>
      </c>
      <c r="V40" s="161">
        <v>2.978589134760032</v>
      </c>
      <c r="W40" s="161">
        <v>1.5731135408168115</v>
      </c>
      <c r="X40" s="161">
        <v>2.1539351901574726</v>
      </c>
      <c r="Y40" s="161">
        <v>0.19491413745326114</v>
      </c>
      <c r="Z40" s="161">
        <v>3.4211620142479306</v>
      </c>
      <c r="AA40" s="161">
        <v>2.495301397907264</v>
      </c>
      <c r="AB40" s="165">
        <f t="shared" si="1"/>
        <v>20.943338547205265</v>
      </c>
      <c r="AC40" s="165">
        <f t="shared" si="0"/>
        <v>103.6441755412186</v>
      </c>
      <c r="AD40" s="138">
        <v>446.3164948372272</v>
      </c>
      <c r="AE40" s="138">
        <v>677.7649705649434</v>
      </c>
      <c r="AF40" s="138">
        <v>846.979107848673</v>
      </c>
      <c r="AG40" s="138">
        <v>103331.4511575381</v>
      </c>
      <c r="AH40" s="138">
        <v>11575.38114059853</v>
      </c>
      <c r="AI40" s="138">
        <v>2710.3331451157533</v>
      </c>
      <c r="AJ40" s="138">
        <v>24.61782749764455</v>
      </c>
      <c r="AK40" s="138">
        <v>903.4443817052512</v>
      </c>
      <c r="AL40" s="138">
        <v>35.121400338791645</v>
      </c>
      <c r="AM40" s="21" t="s">
        <v>48</v>
      </c>
      <c r="AN40" s="168">
        <v>35.42</v>
      </c>
      <c r="AO40" s="135"/>
    </row>
    <row r="41" spans="1:41" s="111" customFormat="1" ht="19.5" customHeight="1">
      <c r="A41" s="109" t="s">
        <v>55</v>
      </c>
      <c r="B41" s="110" t="s">
        <v>34</v>
      </c>
      <c r="C41" s="110" t="s">
        <v>38</v>
      </c>
      <c r="D41" s="111" t="s">
        <v>57</v>
      </c>
      <c r="E41" s="110" t="s">
        <v>58</v>
      </c>
      <c r="F41" s="112">
        <v>38613</v>
      </c>
      <c r="G41" s="105" t="s">
        <v>383</v>
      </c>
      <c r="H41" s="107">
        <v>38681</v>
      </c>
      <c r="I41" s="110" t="s">
        <v>384</v>
      </c>
      <c r="J41" s="110" t="s">
        <v>60</v>
      </c>
      <c r="K41" s="92" t="s">
        <v>42</v>
      </c>
      <c r="L41" s="92" t="s">
        <v>42</v>
      </c>
      <c r="M41" s="92" t="s">
        <v>42</v>
      </c>
      <c r="N41" s="109" t="s">
        <v>203</v>
      </c>
      <c r="O41" s="92" t="s">
        <v>42</v>
      </c>
      <c r="P41" s="150" t="s">
        <v>59</v>
      </c>
      <c r="Q41" s="150" t="s">
        <v>59</v>
      </c>
      <c r="R41" s="150" t="s">
        <v>59</v>
      </c>
      <c r="S41" s="150" t="s">
        <v>59</v>
      </c>
      <c r="T41" s="150" t="s">
        <v>59</v>
      </c>
      <c r="U41" s="150" t="s">
        <v>59</v>
      </c>
      <c r="V41" s="150" t="s">
        <v>59</v>
      </c>
      <c r="W41" s="150" t="s">
        <v>59</v>
      </c>
      <c r="X41" s="150" t="s">
        <v>59</v>
      </c>
      <c r="Y41" s="150" t="s">
        <v>59</v>
      </c>
      <c r="Z41" s="150" t="s">
        <v>59</v>
      </c>
      <c r="AA41" s="150" t="s">
        <v>59</v>
      </c>
      <c r="AB41" s="166">
        <f t="shared" si="1"/>
        <v>0</v>
      </c>
      <c r="AC41" s="166" t="s">
        <v>59</v>
      </c>
      <c r="AD41" s="113">
        <v>0.6077705827937094</v>
      </c>
      <c r="AE41" s="113">
        <v>5.410730804810362</v>
      </c>
      <c r="AF41" s="113">
        <v>20</v>
      </c>
      <c r="AG41" s="113">
        <v>509.75948196114706</v>
      </c>
      <c r="AH41" s="113">
        <v>200</v>
      </c>
      <c r="AI41" s="113">
        <v>3.2617946345975946</v>
      </c>
      <c r="AJ41" s="113">
        <v>0.08547641073080481</v>
      </c>
      <c r="AK41" s="113">
        <v>1.572617946345976</v>
      </c>
      <c r="AL41" s="113">
        <v>1.26</v>
      </c>
      <c r="AM41" s="114" t="s">
        <v>47</v>
      </c>
      <c r="AN41" s="169"/>
      <c r="AO41" s="110"/>
    </row>
    <row r="42" spans="1:41" s="146" customFormat="1" ht="19.5" customHeight="1" thickBot="1">
      <c r="A42" s="144" t="s">
        <v>55</v>
      </c>
      <c r="B42" s="145" t="s">
        <v>34</v>
      </c>
      <c r="C42" s="145" t="s">
        <v>39</v>
      </c>
      <c r="D42" s="146" t="s">
        <v>57</v>
      </c>
      <c r="E42" s="145" t="s">
        <v>58</v>
      </c>
      <c r="F42" s="147">
        <v>38613</v>
      </c>
      <c r="G42" s="139" t="s">
        <v>385</v>
      </c>
      <c r="H42" s="141">
        <v>38681</v>
      </c>
      <c r="I42" s="145" t="s">
        <v>386</v>
      </c>
      <c r="J42" s="145" t="s">
        <v>60</v>
      </c>
      <c r="K42" s="142" t="s">
        <v>42</v>
      </c>
      <c r="L42" s="142" t="s">
        <v>42</v>
      </c>
      <c r="M42" s="142" t="s">
        <v>42</v>
      </c>
      <c r="N42" s="144" t="s">
        <v>203</v>
      </c>
      <c r="O42" s="144" t="s">
        <v>220</v>
      </c>
      <c r="P42" s="170">
        <v>29.61134152756791</v>
      </c>
      <c r="Q42" s="170">
        <v>0.8424402617208898</v>
      </c>
      <c r="R42" s="170">
        <v>8.141763746592392</v>
      </c>
      <c r="S42" s="170">
        <v>3.7805286023338747</v>
      </c>
      <c r="T42" s="170">
        <v>1.2864899930525306</v>
      </c>
      <c r="U42" s="170">
        <v>2.7538997340423386</v>
      </c>
      <c r="V42" s="170">
        <v>1.910712723531264</v>
      </c>
      <c r="W42" s="170">
        <v>0.9597453591773609</v>
      </c>
      <c r="X42" s="170">
        <v>1.0433973523081188</v>
      </c>
      <c r="Y42" s="170">
        <v>0.1197565178169688</v>
      </c>
      <c r="Z42" s="170">
        <v>1.2432317992000324</v>
      </c>
      <c r="AA42" s="170">
        <v>1.6061731253133142</v>
      </c>
      <c r="AB42" s="167">
        <f t="shared" si="1"/>
        <v>10.923406604441926</v>
      </c>
      <c r="AC42" s="167">
        <f>SUM(P42:AA42)</f>
        <v>53.29948074265699</v>
      </c>
      <c r="AD42" s="148">
        <v>84.21562807613407</v>
      </c>
      <c r="AE42" s="148">
        <v>115.08028944777993</v>
      </c>
      <c r="AF42" s="148">
        <v>2461.5384615384614</v>
      </c>
      <c r="AG42" s="148">
        <v>8115.384615384615</v>
      </c>
      <c r="AH42" s="148">
        <v>24230.76923076923</v>
      </c>
      <c r="AI42" s="148">
        <v>769.2307692307692</v>
      </c>
      <c r="AJ42" s="148">
        <v>58.55456451334149</v>
      </c>
      <c r="AK42" s="148">
        <v>134.6153846153846</v>
      </c>
      <c r="AL42" s="148">
        <v>69.15384615384615</v>
      </c>
      <c r="AM42" s="56" t="s">
        <v>48</v>
      </c>
      <c r="AN42" s="171">
        <v>26</v>
      </c>
      <c r="AO42" s="145"/>
    </row>
  </sheetData>
  <sheetProtection/>
  <hyperlinks>
    <hyperlink ref="J2" r:id="rId1" display="01_PKO_260.JPG"/>
    <hyperlink ref="J4" r:id="rId2" display="03_PKO_080.jpg; 03_PKO_330.jpg"/>
    <hyperlink ref="J5" r:id="rId3" display="04_PKO_120.jpg; 04_PKO_270.jpg; 04_PKO_280.jpg"/>
    <hyperlink ref="J3" r:id="rId4" display="FOTO\02_PKO_190.JPG"/>
    <hyperlink ref="J6" r:id="rId5" display="FOTO\05_PKO_160.JPG"/>
    <hyperlink ref="J7" r:id="rId6" display="FOTO\06_PKO_070.JPG"/>
    <hyperlink ref="J8" r:id="rId7" display="07_HOR_000.JPG; 07_HOR_140.JPG; 07_HOR_traffic_220.JPG"/>
    <hyperlink ref="J9" r:id="rId8" display="FOTO\08_HOR_040.JPG"/>
    <hyperlink ref="J10" r:id="rId9" display="FOTO\09_HOR_210.JPG"/>
    <hyperlink ref="J11" r:id="rId10" display="FOTO\10_HOR_070.JPG"/>
    <hyperlink ref="J12" r:id="rId11" display="11_HOR_230.JPG; 11_HOR_traffic.JPG"/>
    <hyperlink ref="J13" r:id="rId12" display="FOTO\12_HOR_170.JPG"/>
    <hyperlink ref="J14" r:id="rId13" display="FOTO\13_HOR_140.JPG"/>
    <hyperlink ref="J15" r:id="rId14" display="FOTO\14_HOR_120.JPG"/>
    <hyperlink ref="J16" r:id="rId15" display="FOTO\15_HOR_240.JPG"/>
    <hyperlink ref="J17" r:id="rId16" display="FOTO\16_NEB_090.JPG"/>
    <hyperlink ref="J18" r:id="rId17" display="FOTO\17_NEB_280.JPG"/>
    <hyperlink ref="J19" r:id="rId18" display="FOTO\18_NEB_180.JPG"/>
    <hyperlink ref="J20" r:id="rId19" display="FOTO\19_NEB_010.JPG"/>
  </hyperlink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23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VŠCHT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Kocourek</dc:creator>
  <cp:keywords/>
  <dc:description/>
  <cp:lastModifiedBy>Vladimír Kocourek</cp:lastModifiedBy>
  <cp:lastPrinted>2007-09-05T06:50:03Z</cp:lastPrinted>
  <dcterms:created xsi:type="dcterms:W3CDTF">2005-07-29T13:35:54Z</dcterms:created>
  <dcterms:modified xsi:type="dcterms:W3CDTF">2008-10-23T13:00:01Z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-1640404856</vt:i4>
  </property>
  <property fmtid="{D5CDD505-2E9C-101B-9397-08002B2CF9AE}" pid="3" name="_EmailSubject">
    <vt:lpwstr>letiste</vt:lpwstr>
  </property>
  <property fmtid="{D5CDD505-2E9C-101B-9397-08002B2CF9AE}" pid="4" name="_AuthorEmail">
    <vt:lpwstr>kocourev@vscht.cz</vt:lpwstr>
  </property>
  <property fmtid="{D5CDD505-2E9C-101B-9397-08002B2CF9AE}" pid="5" name="_AuthorEmailDisplayName">
    <vt:lpwstr>Kocourek Vladimir</vt:lpwstr>
  </property>
  <property fmtid="{D5CDD505-2E9C-101B-9397-08002B2CF9AE}" pid="6" name="_ReviewingToolsShownOnce">
    <vt:lpwstr/>
  </property>
</Properties>
</file>